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4830"/>
  </bookViews>
  <sheets>
    <sheet name="Лист1" sheetId="1" r:id="rId1"/>
    <sheet name="Лист3" sheetId="3" r:id="rId2"/>
  </sheets>
  <calcPr calcId="145621" refMode="R1C1"/>
</workbook>
</file>

<file path=xl/calcChain.xml><?xml version="1.0" encoding="utf-8"?>
<calcChain xmlns="http://schemas.openxmlformats.org/spreadsheetml/2006/main">
  <c r="G93" i="1" l="1"/>
  <c r="H93" i="1" s="1"/>
  <c r="G118" i="1"/>
  <c r="H118" i="1" s="1"/>
  <c r="G117" i="1"/>
  <c r="H117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0" i="1"/>
  <c r="H90" i="1" s="1"/>
  <c r="G89" i="1"/>
  <c r="G80" i="1"/>
  <c r="G79" i="1"/>
  <c r="G78" i="1"/>
  <c r="G58" i="1"/>
  <c r="G57" i="1"/>
  <c r="G56" i="1"/>
  <c r="G55" i="1"/>
  <c r="H55" i="1" s="1"/>
  <c r="G43" i="1"/>
  <c r="G42" i="1"/>
  <c r="G41" i="1"/>
  <c r="G40" i="1"/>
  <c r="H40" i="1" s="1"/>
  <c r="G28" i="1"/>
  <c r="H28" i="1" s="1"/>
  <c r="G27" i="1"/>
  <c r="G26" i="1"/>
  <c r="G14" i="1"/>
  <c r="G13" i="1"/>
  <c r="G12" i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2" i="1"/>
  <c r="H62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78" i="1" l="1"/>
  <c r="H89" i="1"/>
  <c r="H80" i="1"/>
  <c r="H12" i="1"/>
  <c r="H79" i="1"/>
  <c r="H56" i="1"/>
  <c r="H58" i="1"/>
  <c r="H57" i="1"/>
  <c r="H41" i="1"/>
  <c r="H43" i="1"/>
  <c r="H42" i="1"/>
  <c r="H26" i="1"/>
  <c r="H27" i="1"/>
  <c r="H14" i="1"/>
  <c r="H13" i="1"/>
  <c r="H4" i="1"/>
</calcChain>
</file>

<file path=xl/sharedStrings.xml><?xml version="1.0" encoding="utf-8"?>
<sst xmlns="http://schemas.openxmlformats.org/spreadsheetml/2006/main" count="373" uniqueCount="193">
  <si>
    <t>Коллекторные группы из латуни с термостатическими вентилями и расходомерами</t>
  </si>
  <si>
    <t>UNI-FITT</t>
  </si>
  <si>
    <t>Колл.группа 1'х3/4' 10 вых с расходомерами и термостатическими вентилями</t>
  </si>
  <si>
    <t>32415N060510</t>
  </si>
  <si>
    <t>шт.</t>
  </si>
  <si>
    <t>Колл.группа 1'х3/4' 11 вых с расходомерами и термостатическими вентилями</t>
  </si>
  <si>
    <t>32415N060511</t>
  </si>
  <si>
    <t>Колл.группа 1'х3/4' 12 вых с расходомерами и термостатическими вентилями</t>
  </si>
  <si>
    <t>32415N060512</t>
  </si>
  <si>
    <t>Колл.группа 1'х3/4' 2 вых с расходомерами и термостатическими вентилями</t>
  </si>
  <si>
    <t>32415N060502</t>
  </si>
  <si>
    <t>Колл.группа 1'х3/4' 3 вых с расходомерами и термостатическими вентилями</t>
  </si>
  <si>
    <t>32415N060503</t>
  </si>
  <si>
    <t>Колл.группа 1'х3/4' 4 вых с расходомерами и термостатическими вентилями</t>
  </si>
  <si>
    <t>32415N060504</t>
  </si>
  <si>
    <t>Колл.группа 1'х3/4' 5 вых с расходомерами и термостатическими вентилями</t>
  </si>
  <si>
    <t>32415N060505</t>
  </si>
  <si>
    <t>Колл.группа 1'х3/4' 6 вых с расходомерами и термостатическими вентилями</t>
  </si>
  <si>
    <t>32415N060506</t>
  </si>
  <si>
    <t>Колл.группа 1'х3/4' 7 вых с расходомерами и термостатическими вентилями</t>
  </si>
  <si>
    <t>32415N060507</t>
  </si>
  <si>
    <t>Колл.группа 1'х3/4' 8 вых с расходомерами и термостатическими вентилями</t>
  </si>
  <si>
    <t>32415N060508</t>
  </si>
  <si>
    <t>Колл.группа 1'х3/4' 9 вых с расходомерами и термостатическими вентилями</t>
  </si>
  <si>
    <t>32415N060509</t>
  </si>
  <si>
    <t>Коллекторные группы из нерж. стали с регулировочными и термостатическими вентилями</t>
  </si>
  <si>
    <t>Колл.группа 1'х3/4' 10 вых с регулировочными и термостатическими вентилями, нерж. сталь</t>
  </si>
  <si>
    <t>32315S060510</t>
  </si>
  <si>
    <t>Колл.группа 1'х3/4' 11 вых с регулировочными и термостатическими вентилями, нерж. сталь</t>
  </si>
  <si>
    <t>32315S060511</t>
  </si>
  <si>
    <t>Колл.группа 1'х3/4' 12 вых с регулировочными и термостатическими вентилями, нерж. сталь</t>
  </si>
  <si>
    <t>32315S060512</t>
  </si>
  <si>
    <t>Колл.группа 1'х3/4' 13 вых с регулировочными и термостатическими вентилями, нерж. сталь</t>
  </si>
  <si>
    <t>32315S060513</t>
  </si>
  <si>
    <t>Колл.группа 1'х3/4' 2 вых с регулировочными и термостатическими вентилями, нерж. сталь</t>
  </si>
  <si>
    <t>32315S060502</t>
  </si>
  <si>
    <t>Колл.группа 1'х3/4' 3 вых с регулировочными и термостатическими вентилями, нерж. сталь</t>
  </si>
  <si>
    <t>32315S060503</t>
  </si>
  <si>
    <t>Колл.группа 1'х3/4' 4 вых с регулировочными и термостатическими вентилями, нерж. сталь</t>
  </si>
  <si>
    <t>32315S060504</t>
  </si>
  <si>
    <t>Колл.группа 1'х3/4' 5 вых с регулировочными и термостатическими вентилями, нерж. сталь</t>
  </si>
  <si>
    <t>32315S060505</t>
  </si>
  <si>
    <t>Колл.группа 1'х3/4' 6 вых с регулировочными и термостатическими вентилями, нерж. сталь</t>
  </si>
  <si>
    <t>32315S060506</t>
  </si>
  <si>
    <t>Колл.группа 1'х3/4' 7 вых с регулировочными и термостатическими вентилями, нерж. сталь</t>
  </si>
  <si>
    <t>32315S060507</t>
  </si>
  <si>
    <t>Колл.группа 1'х3/4' 8 вых с регулировочными и термостатическими вентилями, нерж. сталь</t>
  </si>
  <si>
    <t>32315S060508</t>
  </si>
  <si>
    <t>Колл.группа 1'х3/4' 9 вых с регулировочными и термостатическими вентилями, нерж. сталь</t>
  </si>
  <si>
    <t>32315S060509</t>
  </si>
  <si>
    <t>Коллекторные группы из нерж. стали с термостатическими вентилями и расходомерами</t>
  </si>
  <si>
    <t>Колл.группа 1"х3/4" 10 вых с расходомерами и термостатическими вентилями, нерж. сталь</t>
  </si>
  <si>
    <t>32415S060510</t>
  </si>
  <si>
    <t>Колл.группа 1"х3/4" 11 вых с расходомерами и термостатическими вентилями, нерж. сталь</t>
  </si>
  <si>
    <t>32415S060511</t>
  </si>
  <si>
    <t>Колл.группа 1"х3/4" 12 вых с расходомерами и термостатическими вентилями, нерж. сталь</t>
  </si>
  <si>
    <t>32415S060512</t>
  </si>
  <si>
    <t>Колл.группа 1"х3/4" 13 вых с расходомерами и термостатическими вентилями, нерж. сталь</t>
  </si>
  <si>
    <t>32415S060513</t>
  </si>
  <si>
    <t>Колл.группа 1"х3/4" 2 вых с расходомерами и термостатическими вентилями, нерж. сталь</t>
  </si>
  <si>
    <t>32415S060502</t>
  </si>
  <si>
    <t>Колл.группа 1"х3/4" 3 вых с расходомерами и термостатическими вентилями, нерж. сталь</t>
  </si>
  <si>
    <t>32415S060503</t>
  </si>
  <si>
    <t>Колл.группа 1"х3/4" 4 вых с расходомерами и термостатическими вентилями, нерж. сталь</t>
  </si>
  <si>
    <t>32415S060504</t>
  </si>
  <si>
    <t>Колл.группа 1"х3/4" 5 вых с расходомерами и термостатическими вентилями, нерж. сталь</t>
  </si>
  <si>
    <t>32415S060505</t>
  </si>
  <si>
    <t>Колл.группа 1"х3/4" 6 вых с расходомерами и термостатическими вентилями, нерж. сталь</t>
  </si>
  <si>
    <t>32415S060506</t>
  </si>
  <si>
    <t>Колл.группа 1"х3/4" 7 вых с расходомерами и термостатическими вентилями, нерж. сталь</t>
  </si>
  <si>
    <t>32415S060507</t>
  </si>
  <si>
    <t>Колл.группа 1"х3/4" 8 вых с расходомерами и термостатическими вентилями, нерж. сталь</t>
  </si>
  <si>
    <t>32415S060508</t>
  </si>
  <si>
    <t>Колл.группа 1"х3/4" 9 вых с расходомерами и термостатическими вентилями, нерж. сталь</t>
  </si>
  <si>
    <t>32415S060509</t>
  </si>
  <si>
    <t>WATTS Ind</t>
  </si>
  <si>
    <t>Колл.группа HKV/T-10, 10вых.1"-3/4 с расходомером</t>
  </si>
  <si>
    <t>10004204</t>
  </si>
  <si>
    <t>Колл.группа HKV/T-11, 11вых.1"-3/4 с расходомером</t>
  </si>
  <si>
    <t>10004205</t>
  </si>
  <si>
    <t>Колл.группа HKV/T-12, 12вых.1"-3/4 с расходомером</t>
  </si>
  <si>
    <t>10004206</t>
  </si>
  <si>
    <t>Колл.группа HKV/T-2, 2вых.1"-3/4 с расходомером</t>
  </si>
  <si>
    <t>10004194</t>
  </si>
  <si>
    <t>Колл.группа HKV/T-3, 3вых.1"-3/4 с расходомером</t>
  </si>
  <si>
    <t>10004196</t>
  </si>
  <si>
    <t>Колл.группа HKV/T-4, 4вых.1"-3/4 с расходомером</t>
  </si>
  <si>
    <t>10004198</t>
  </si>
  <si>
    <t>Колл.группа HKV/T-5, 5вых.1"-3/4 с расходомером</t>
  </si>
  <si>
    <t>10004199</t>
  </si>
  <si>
    <t>Колл.группа HKV/T-6, 6вых.1"-3/4 с расходомером</t>
  </si>
  <si>
    <t>10004200</t>
  </si>
  <si>
    <t>Колл.группа HKV/T-7, 7вых.1"-3/4 с расходомером</t>
  </si>
  <si>
    <t>10004201</t>
  </si>
  <si>
    <t>Колл.группа HKV/T-8, 8вых.1"-3/4 с расходомером</t>
  </si>
  <si>
    <t>10004202</t>
  </si>
  <si>
    <t>Колл.группа HKV/T-9, 9вых.1"-3/4 с расходомером</t>
  </si>
  <si>
    <t>10004203</t>
  </si>
  <si>
    <t>Колл.группа НН 1'х3/4'EK 11вых расходомер</t>
  </si>
  <si>
    <t>10012388</t>
  </si>
  <si>
    <t>Колл.группа НН 1'х3/4'EK 12вых расходомер</t>
  </si>
  <si>
    <t>10012389</t>
  </si>
  <si>
    <t>Колл.группа НН 1'х3/4'EK 3вых расходомер</t>
  </si>
  <si>
    <t>10012380</t>
  </si>
  <si>
    <t>Колл.группа НН 1'х3/4'EK 4вых расходомер</t>
  </si>
  <si>
    <t>10012381</t>
  </si>
  <si>
    <t>Колл.группа НН 1'х3/4'EK 5вых расходомер</t>
  </si>
  <si>
    <t>10012382</t>
  </si>
  <si>
    <t>Колл.группа НН 1'х3/4'EK 6вых расходомер</t>
  </si>
  <si>
    <t>10012383</t>
  </si>
  <si>
    <t>Колл.группа НН 1'х3/4'EK 7вых расходомер</t>
  </si>
  <si>
    <t>10012384</t>
  </si>
  <si>
    <t>Колл.группа НН 1'х3/4'EK 8вых расходомер</t>
  </si>
  <si>
    <t>10012385</t>
  </si>
  <si>
    <t>Колл.группа НН 1'х3/4'EK 9вых расходомер</t>
  </si>
  <si>
    <t>10012386</t>
  </si>
  <si>
    <t>476G1500</t>
  </si>
  <si>
    <t>Насосно-смесительные группы</t>
  </si>
  <si>
    <t>Насосно-смесительная группа MULTIMIX 1", c насосом Wilo RS 25/6-130</t>
  </si>
  <si>
    <t>Коллекторные группы из латуни с регулировочными и термостатическими вентилями</t>
  </si>
  <si>
    <t>Колл.группа 1'х3/4' 10 вых с регулировочными и термостатическими вентилями</t>
  </si>
  <si>
    <t>32315N060510</t>
  </si>
  <si>
    <t>Колл.группа 1'х3/4' 11 вых с регулировочными и термостатическими вентилями</t>
  </si>
  <si>
    <t>32315N060511</t>
  </si>
  <si>
    <t>Колл.группа 1'х3/4' 12 вых с регулировочными и термостатическими вентилями</t>
  </si>
  <si>
    <t>32315N060512</t>
  </si>
  <si>
    <t>Колл.группа 1'х3/4' 2 вых с регулировочными и термостатическими вентилями</t>
  </si>
  <si>
    <t>32315N060502</t>
  </si>
  <si>
    <t>Колл.группа 1'х3/4' 3 вых с регулировочными и термостатическими вентилями</t>
  </si>
  <si>
    <t>32315N060503</t>
  </si>
  <si>
    <t>Колл.группа 1'х3/4' 4 вых с регулировочными и термостатическими вентилями</t>
  </si>
  <si>
    <t>32315N060504</t>
  </si>
  <si>
    <t>Колл.группа 1'х3/4' 5 вых с регулировочными и термостатическими вентилями</t>
  </si>
  <si>
    <t>32315N060505</t>
  </si>
  <si>
    <t>Колл.группа 1'х3/4' 6 вых с регулировочными и термостатическими вентилями</t>
  </si>
  <si>
    <t>32315N060506</t>
  </si>
  <si>
    <t>Колл.группа 1'х3/4' 7 вых с регулировочными и термостатическими вентилями</t>
  </si>
  <si>
    <t>32315N060507</t>
  </si>
  <si>
    <t>Колл.группа 1'х3/4' 8 вых с регулировочными и термостатическими вентилями</t>
  </si>
  <si>
    <t>32315N060508</t>
  </si>
  <si>
    <t>Колл.группа 1'х3/4' 9 вых с регулировочными и термостатическими вентилями</t>
  </si>
  <si>
    <t>32315N060509</t>
  </si>
  <si>
    <t>Колл.группа ВВ 1'х3/4'EK 2вых расходомер</t>
  </si>
  <si>
    <t>01298210</t>
  </si>
  <si>
    <t>Колл.группа ВВ 1'х3/4'EK 3вых расходомер</t>
  </si>
  <si>
    <t>01298212</t>
  </si>
  <si>
    <t>Колл.группа ВВ 1'х3/4'EK 4вых расходомер</t>
  </si>
  <si>
    <t>01298214</t>
  </si>
  <si>
    <t>Колл.группа ВВ 1'х3/4'EK 5вых расходомер</t>
  </si>
  <si>
    <t>01298216</t>
  </si>
  <si>
    <t>Колл.группа ВВ 1'х3/4'EK 6вых расходомер</t>
  </si>
  <si>
    <t>01298218</t>
  </si>
  <si>
    <t>Колл.группа ВВ 1'х3/4'EK 7вых расходомер</t>
  </si>
  <si>
    <t>01298220</t>
  </si>
  <si>
    <t>Колл.группа ВВ 1'х3/4'EK 8вых расходомер</t>
  </si>
  <si>
    <t>01298222</t>
  </si>
  <si>
    <t>Колл.группа ВВ 1'х3/4'EK 9вых расходомер</t>
  </si>
  <si>
    <t>01298224</t>
  </si>
  <si>
    <t>Колл.группа ВВ 1'х3/4'EK 10вых расходомер</t>
  </si>
  <si>
    <t>01298226</t>
  </si>
  <si>
    <t>Колл.группа ВВ 1'х3/4'EK 11вых расходомер</t>
  </si>
  <si>
    <t>01298228</t>
  </si>
  <si>
    <t>Колл.группа ВВ 1'х3/4'EK 12вых расходомер</t>
  </si>
  <si>
    <t>01298230</t>
  </si>
  <si>
    <t>Колл.группа ВВ 1'хМ24х19 2вых расходомер</t>
  </si>
  <si>
    <t>01298180</t>
  </si>
  <si>
    <t>Колл.группа ВВ 1'хМ24х19 3вых расходомер</t>
  </si>
  <si>
    <t>01298182</t>
  </si>
  <si>
    <t>Колл.группа ВВ 1'хМ24х19 4вых расходомер</t>
  </si>
  <si>
    <t>01298184</t>
  </si>
  <si>
    <t>Колл.группа ВВ 1'хМ24х19 5вых расходомер</t>
  </si>
  <si>
    <t>01298186</t>
  </si>
  <si>
    <t>Колл.группа ВВ 1'хМ24х19 6вых расходомер</t>
  </si>
  <si>
    <t>01298188</t>
  </si>
  <si>
    <t>Колл.группа ВВ 1'хМ24х19 7вых расходомер</t>
  </si>
  <si>
    <t>01298190</t>
  </si>
  <si>
    <t>Колл.группа ВВ 1'хМ24х19 8вых расходомер</t>
  </si>
  <si>
    <t>01298192</t>
  </si>
  <si>
    <t>Колл.группа ВВ 1'хМ24х19 9вых расходомер</t>
  </si>
  <si>
    <t>01298194</t>
  </si>
  <si>
    <t>Колл.группа ВВ 1'хМ24х19 10вых расходомер</t>
  </si>
  <si>
    <t>01298196</t>
  </si>
  <si>
    <t>Колл.группа ВВ 1'хМ24х19 11вых расходомер</t>
  </si>
  <si>
    <t>01298198</t>
  </si>
  <si>
    <t>Колл.группа ВВ 1'хМ24х19 12вых расходомер</t>
  </si>
  <si>
    <t>01298200</t>
  </si>
  <si>
    <t>Соед-ние d16х2 х М 24  х19 Фитинги компрессионные для м/п и РЕХ-труб</t>
  </si>
  <si>
    <t>28100358</t>
  </si>
  <si>
    <t>Соед-ние d20х2х М 24  х19 Фитинги компрессионные для м/п и РЕХ-труб</t>
  </si>
  <si>
    <t>28100366</t>
  </si>
  <si>
    <t>EMMETI</t>
  </si>
  <si>
    <t>Курс ЦБ</t>
  </si>
  <si>
    <t>введите актуальный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</si>
</sst>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b/>
      <i/>
      <sz val="11"/>
      <color rgb="FF0000FF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b/>
      <sz val="10"/>
      <color rgb="FF0000FF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9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164" fontId="3" fillId="0" borderId="1" xfId="0" applyNumberFormat="1" applyFont="1" applyBorder="1" applyAlignment="1" applyProtection="1">
      <alignment horizontal="right" vertical="center" indent="1"/>
      <protection hidden="1"/>
    </xf>
    <xf numFmtId="164" fontId="4" fillId="0" borderId="1" xfId="0" applyNumberFormat="1" applyFont="1" applyBorder="1" applyAlignment="1" applyProtection="1">
      <alignment horizontal="center" vertical="center"/>
      <protection hidden="1"/>
    </xf>
    <xf numFmtId="165" fontId="4" fillId="0" borderId="1" xfId="0" applyNumberFormat="1" applyFont="1" applyBorder="1" applyAlignment="1" applyProtection="1">
      <alignment horizontal="center" vertical="center"/>
      <protection hidden="1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164" fontId="3" fillId="0" borderId="0" xfId="0" applyNumberFormat="1" applyFont="1" applyBorder="1" applyAlignment="1" applyProtection="1">
      <alignment horizontal="right" vertical="center" indent="1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5" fontId="4" fillId="0" borderId="0" xfId="0" applyNumberFormat="1" applyFont="1" applyBorder="1" applyAlignment="1" applyProtection="1">
      <alignment horizontal="center" vertical="center"/>
      <protection hidden="1"/>
    </xf>
    <xf numFmtId="165" fontId="4" fillId="0" borderId="0" xfId="0" applyNumberFormat="1" applyFont="1" applyAlignment="1">
      <alignment horizontal="center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0" fontId="5" fillId="0" borderId="0" xfId="0" applyFont="1"/>
    <xf numFmtId="49" fontId="2" fillId="0" borderId="6" xfId="0" applyNumberFormat="1" applyFont="1" applyBorder="1" applyAlignment="1">
      <alignment horizontal="center"/>
    </xf>
    <xf numFmtId="49" fontId="2" fillId="0" borderId="6" xfId="0" applyNumberFormat="1" applyFont="1" applyBorder="1"/>
    <xf numFmtId="164" fontId="3" fillId="0" borderId="6" xfId="0" applyNumberFormat="1" applyFont="1" applyBorder="1" applyAlignment="1" applyProtection="1">
      <alignment horizontal="right" vertical="center" indent="1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5" fontId="4" fillId="0" borderId="6" xfId="0" applyNumberFormat="1" applyFont="1" applyBorder="1" applyAlignment="1" applyProtection="1">
      <alignment horizontal="center" vertical="center"/>
      <protection hidden="1"/>
    </xf>
    <xf numFmtId="49" fontId="2" fillId="0" borderId="4" xfId="0" applyNumberFormat="1" applyFont="1" applyBorder="1"/>
    <xf numFmtId="49" fontId="2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 applyProtection="1">
      <alignment horizontal="right" vertical="center" indent="1"/>
      <protection hidden="1"/>
    </xf>
    <xf numFmtId="165" fontId="4" fillId="0" borderId="4" xfId="0" applyNumberFormat="1" applyFont="1" applyBorder="1" applyAlignment="1" applyProtection="1">
      <alignment horizontal="center" vertical="center"/>
      <protection hidden="1"/>
    </xf>
    <xf numFmtId="49" fontId="2" fillId="0" borderId="5" xfId="0" applyNumberFormat="1" applyFont="1" applyBorder="1"/>
    <xf numFmtId="49" fontId="2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 applyProtection="1">
      <alignment horizontal="right" vertical="center" indent="1"/>
      <protection hidden="1"/>
    </xf>
    <xf numFmtId="165" fontId="4" fillId="0" borderId="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164" fontId="4" fillId="0" borderId="7" xfId="0" applyNumberFormat="1" applyFont="1" applyBorder="1" applyAlignment="1" applyProtection="1">
      <alignment horizontal="center" vertical="center"/>
      <protection hidden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0</xdr:rowOff>
    </xdr:from>
    <xdr:to>
      <xdr:col>0</xdr:col>
      <xdr:colOff>1858298</xdr:colOff>
      <xdr:row>79</xdr:row>
      <xdr:rowOff>167640</xdr:rowOff>
    </xdr:to>
    <xdr:pic>
      <xdr:nvPicPr>
        <xdr:cNvPr id="1026" name="Picture 2" descr="http://wattsindustries.ru/upload/iblock/a7c/a7c31407e4905cd006750fadcab3a98d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984480"/>
          <a:ext cx="1858298" cy="192024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160020</xdr:colOff>
      <xdr:row>3</xdr:row>
      <xdr:rowOff>175260</xdr:rowOff>
    </xdr:from>
    <xdr:to>
      <xdr:col>0</xdr:col>
      <xdr:colOff>1851660</xdr:colOff>
      <xdr:row>13</xdr:row>
      <xdr:rowOff>114300</xdr:rowOff>
    </xdr:to>
    <xdr:pic>
      <xdr:nvPicPr>
        <xdr:cNvPr id="1027" name="Picture 3" descr="Коллекторная группа с расходомерами и термостатическими вентилями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0020" y="1089660"/>
          <a:ext cx="1691640" cy="169164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175260</xdr:rowOff>
    </xdr:from>
    <xdr:to>
      <xdr:col>0</xdr:col>
      <xdr:colOff>1889760</xdr:colOff>
      <xdr:row>42</xdr:row>
      <xdr:rowOff>137160</xdr:rowOff>
    </xdr:to>
    <xdr:pic>
      <xdr:nvPicPr>
        <xdr:cNvPr id="1028" name="Picture 4" descr="Коллекторная группа из нержавеющей стали с расходомерами и термостатическими вентилями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6210300"/>
          <a:ext cx="1889760" cy="188976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388620</xdr:colOff>
      <xdr:row>59</xdr:row>
      <xdr:rowOff>144780</xdr:rowOff>
    </xdr:from>
    <xdr:to>
      <xdr:col>0</xdr:col>
      <xdr:colOff>1485900</xdr:colOff>
      <xdr:row>66</xdr:row>
      <xdr:rowOff>15240</xdr:rowOff>
    </xdr:to>
    <xdr:pic>
      <xdr:nvPicPr>
        <xdr:cNvPr id="1029" name="Picture 5" descr="Насосно-смесительная группа MULTIMIX Uni-Fitt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88620" y="10485120"/>
          <a:ext cx="1097280" cy="10972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106680</xdr:colOff>
      <xdr:row>17</xdr:row>
      <xdr:rowOff>45720</xdr:rowOff>
    </xdr:from>
    <xdr:to>
      <xdr:col>0</xdr:col>
      <xdr:colOff>1851660</xdr:colOff>
      <xdr:row>27</xdr:row>
      <xdr:rowOff>38100</xdr:rowOff>
    </xdr:to>
    <xdr:pic>
      <xdr:nvPicPr>
        <xdr:cNvPr id="1030" name="Picture 6" descr="Коллекторная группа с регулировочными и термостатическими вентилями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6680" y="3025140"/>
          <a:ext cx="1744980" cy="17449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</xdr:colOff>
      <xdr:row>46</xdr:row>
      <xdr:rowOff>53340</xdr:rowOff>
    </xdr:from>
    <xdr:to>
      <xdr:col>0</xdr:col>
      <xdr:colOff>1851660</xdr:colOff>
      <xdr:row>56</xdr:row>
      <xdr:rowOff>144780</xdr:rowOff>
    </xdr:to>
    <xdr:pic>
      <xdr:nvPicPr>
        <xdr:cNvPr id="1031" name="Picture 7" descr="Коллекторная группа из нержавеющей стали с регулировочными и термостатическими вентилями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620" y="8115300"/>
          <a:ext cx="1844040" cy="184404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325340</xdr:colOff>
      <xdr:row>93</xdr:row>
      <xdr:rowOff>91440</xdr:rowOff>
    </xdr:from>
    <xdr:to>
      <xdr:col>0</xdr:col>
      <xdr:colOff>1549819</xdr:colOff>
      <xdr:row>99</xdr:row>
      <xdr:rowOff>144780</xdr:rowOff>
    </xdr:to>
    <xdr:pic>
      <xdr:nvPicPr>
        <xdr:cNvPr id="11" name="Picture 1" descr="http://rmbteplo.ru/d/54976/d/826081603_6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lum bright="8000"/>
        </a:blip>
        <a:srcRect l="18373" t="18373" r="14436" b="20997"/>
        <a:stretch>
          <a:fillRect/>
        </a:stretch>
      </xdr:blipFill>
      <xdr:spPr bwMode="auto">
        <a:xfrm>
          <a:off x="325340" y="16398240"/>
          <a:ext cx="1224479" cy="1104900"/>
        </a:xfrm>
        <a:prstGeom prst="rect">
          <a:avLst/>
        </a:prstGeom>
        <a:noFill/>
        <a:ln>
          <a:solidFill>
            <a:schemeClr val="accent1">
              <a:alpha val="0"/>
            </a:schemeClr>
          </a:solidFill>
        </a:ln>
      </xdr:spPr>
    </xdr:pic>
    <xdr:clientData/>
  </xdr:twoCellAnchor>
  <xdr:twoCellAnchor editAs="oneCell">
    <xdr:from>
      <xdr:col>0</xdr:col>
      <xdr:colOff>373380</xdr:colOff>
      <xdr:row>107</xdr:row>
      <xdr:rowOff>205740</xdr:rowOff>
    </xdr:from>
    <xdr:to>
      <xdr:col>0</xdr:col>
      <xdr:colOff>1667987</xdr:colOff>
      <xdr:row>114</xdr:row>
      <xdr:rowOff>116620</xdr:rowOff>
    </xdr:to>
    <xdr:pic>
      <xdr:nvPicPr>
        <xdr:cNvPr id="12" name="Picture 1" descr="http://rmbteplo.ru/d/54976/d/826081603_6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lum bright="8000"/>
        </a:blip>
        <a:srcRect l="18373" t="18373" r="14436" b="20997"/>
        <a:stretch>
          <a:fillRect/>
        </a:stretch>
      </xdr:blipFill>
      <xdr:spPr bwMode="auto">
        <a:xfrm>
          <a:off x="373380" y="8580120"/>
          <a:ext cx="1294607" cy="11681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617220</xdr:colOff>
      <xdr:row>114</xdr:row>
      <xdr:rowOff>236220</xdr:rowOff>
    </xdr:from>
    <xdr:to>
      <xdr:col>0</xdr:col>
      <xdr:colOff>1219200</xdr:colOff>
      <xdr:row>118</xdr:row>
      <xdr:rowOff>22860</xdr:rowOff>
    </xdr:to>
    <xdr:pic>
      <xdr:nvPicPr>
        <xdr:cNvPr id="13" name="Picture 3" descr="http://teplomarcet.ru/images/gallery/kontsovka-d16kh2-tp-97-dkollek-gruppy--emmeti--28100358--metr-rez--luxor_6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17220" y="21747480"/>
          <a:ext cx="601980" cy="6019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workbookViewId="0">
      <selection activeCell="F2" sqref="F2"/>
    </sheetView>
  </sheetViews>
  <sheetFormatPr defaultColWidth="8.85546875" defaultRowHeight="13.5" x14ac:dyDescent="0.25"/>
  <cols>
    <col min="1" max="1" width="29.28515625" style="5" customWidth="1"/>
    <col min="2" max="2" width="10.140625" style="44" customWidth="1"/>
    <col min="3" max="3" width="71.7109375" style="5" customWidth="1"/>
    <col min="4" max="4" width="13.140625" style="6" customWidth="1"/>
    <col min="5" max="5" width="5.28515625" style="6" customWidth="1"/>
    <col min="6" max="6" width="9.28515625" style="7" bestFit="1" customWidth="1"/>
    <col min="7" max="7" width="11.5703125" style="8" customWidth="1"/>
    <col min="8" max="8" width="13.28515625" style="22" customWidth="1"/>
    <col min="9" max="16384" width="8.85546875" style="5"/>
  </cols>
  <sheetData>
    <row r="1" spans="2:8" x14ac:dyDescent="0.25">
      <c r="F1" s="7" t="s">
        <v>192</v>
      </c>
      <c r="H1" s="9" t="s">
        <v>191</v>
      </c>
    </row>
    <row r="2" spans="2:8" ht="16.5" x14ac:dyDescent="0.2">
      <c r="B2" s="48" t="s">
        <v>0</v>
      </c>
      <c r="C2" s="49"/>
      <c r="D2" s="38"/>
      <c r="G2" s="10">
        <v>0</v>
      </c>
      <c r="H2" s="9">
        <v>79</v>
      </c>
    </row>
    <row r="4" spans="2:8" x14ac:dyDescent="0.25">
      <c r="B4" s="40" t="s">
        <v>1</v>
      </c>
      <c r="C4" s="12" t="s">
        <v>9</v>
      </c>
      <c r="D4" s="11" t="s">
        <v>10</v>
      </c>
      <c r="E4" s="11" t="s">
        <v>4</v>
      </c>
      <c r="F4" s="13">
        <v>86.92</v>
      </c>
      <c r="G4" s="14">
        <f t="shared" ref="G4:G14" si="0">F4*(1-$G$2)</f>
        <v>86.92</v>
      </c>
      <c r="H4" s="15">
        <f t="shared" ref="H4:H14" si="1">G4*$H$2</f>
        <v>6866.68</v>
      </c>
    </row>
    <row r="5" spans="2:8" x14ac:dyDescent="0.25">
      <c r="B5" s="40" t="s">
        <v>1</v>
      </c>
      <c r="C5" s="12" t="s">
        <v>11</v>
      </c>
      <c r="D5" s="11" t="s">
        <v>12</v>
      </c>
      <c r="E5" s="11" t="s">
        <v>4</v>
      </c>
      <c r="F5" s="13">
        <v>103.93</v>
      </c>
      <c r="G5" s="14">
        <f t="shared" si="0"/>
        <v>103.93</v>
      </c>
      <c r="H5" s="15">
        <f t="shared" si="1"/>
        <v>8210.4700000000012</v>
      </c>
    </row>
    <row r="6" spans="2:8" x14ac:dyDescent="0.25">
      <c r="B6" s="40" t="s">
        <v>1</v>
      </c>
      <c r="C6" s="12" t="s">
        <v>13</v>
      </c>
      <c r="D6" s="11" t="s">
        <v>14</v>
      </c>
      <c r="E6" s="11" t="s">
        <v>4</v>
      </c>
      <c r="F6" s="13">
        <v>120.98</v>
      </c>
      <c r="G6" s="14">
        <f t="shared" si="0"/>
        <v>120.98</v>
      </c>
      <c r="H6" s="15">
        <f t="shared" si="1"/>
        <v>9557.42</v>
      </c>
    </row>
    <row r="7" spans="2:8" x14ac:dyDescent="0.25">
      <c r="B7" s="40" t="s">
        <v>1</v>
      </c>
      <c r="C7" s="12" t="s">
        <v>15</v>
      </c>
      <c r="D7" s="11" t="s">
        <v>16</v>
      </c>
      <c r="E7" s="11" t="s">
        <v>4</v>
      </c>
      <c r="F7" s="13">
        <v>138.85</v>
      </c>
      <c r="G7" s="14">
        <f t="shared" si="0"/>
        <v>138.85</v>
      </c>
      <c r="H7" s="15">
        <f t="shared" si="1"/>
        <v>10969.15</v>
      </c>
    </row>
    <row r="8" spans="2:8" x14ac:dyDescent="0.25">
      <c r="B8" s="40" t="s">
        <v>1</v>
      </c>
      <c r="C8" s="12" t="s">
        <v>17</v>
      </c>
      <c r="D8" s="11" t="s">
        <v>18</v>
      </c>
      <c r="E8" s="11" t="s">
        <v>4</v>
      </c>
      <c r="F8" s="13">
        <v>157.36000000000001</v>
      </c>
      <c r="G8" s="14">
        <f t="shared" si="0"/>
        <v>157.36000000000001</v>
      </c>
      <c r="H8" s="15">
        <f t="shared" si="1"/>
        <v>12431.44</v>
      </c>
    </row>
    <row r="9" spans="2:8" x14ac:dyDescent="0.25">
      <c r="B9" s="40" t="s">
        <v>1</v>
      </c>
      <c r="C9" s="12" t="s">
        <v>19</v>
      </c>
      <c r="D9" s="11" t="s">
        <v>20</v>
      </c>
      <c r="E9" s="11" t="s">
        <v>4</v>
      </c>
      <c r="F9" s="13">
        <v>175.45</v>
      </c>
      <c r="G9" s="14">
        <f t="shared" si="0"/>
        <v>175.45</v>
      </c>
      <c r="H9" s="15">
        <f t="shared" si="1"/>
        <v>13860.55</v>
      </c>
    </row>
    <row r="10" spans="2:8" x14ac:dyDescent="0.25">
      <c r="B10" s="40" t="s">
        <v>1</v>
      </c>
      <c r="C10" s="12" t="s">
        <v>21</v>
      </c>
      <c r="D10" s="11" t="s">
        <v>22</v>
      </c>
      <c r="E10" s="11" t="s">
        <v>4</v>
      </c>
      <c r="F10" s="13">
        <v>194.16</v>
      </c>
      <c r="G10" s="14">
        <f t="shared" si="0"/>
        <v>194.16</v>
      </c>
      <c r="H10" s="15">
        <f t="shared" si="1"/>
        <v>15338.64</v>
      </c>
    </row>
    <row r="11" spans="2:8" x14ac:dyDescent="0.25">
      <c r="B11" s="40" t="s">
        <v>1</v>
      </c>
      <c r="C11" s="12" t="s">
        <v>23</v>
      </c>
      <c r="D11" s="11" t="s">
        <v>24</v>
      </c>
      <c r="E11" s="11" t="s">
        <v>4</v>
      </c>
      <c r="F11" s="13">
        <v>212.19</v>
      </c>
      <c r="G11" s="16">
        <f t="shared" si="0"/>
        <v>212.19</v>
      </c>
      <c r="H11" s="15">
        <f t="shared" si="1"/>
        <v>16763.009999999998</v>
      </c>
    </row>
    <row r="12" spans="2:8" x14ac:dyDescent="0.25">
      <c r="B12" s="40" t="s">
        <v>1</v>
      </c>
      <c r="C12" s="12" t="s">
        <v>2</v>
      </c>
      <c r="D12" s="11" t="s">
        <v>3</v>
      </c>
      <c r="E12" s="11" t="s">
        <v>4</v>
      </c>
      <c r="F12" s="13">
        <v>237.27</v>
      </c>
      <c r="G12" s="14">
        <f t="shared" si="0"/>
        <v>237.27</v>
      </c>
      <c r="H12" s="15">
        <f t="shared" si="1"/>
        <v>18744.330000000002</v>
      </c>
    </row>
    <row r="13" spans="2:8" x14ac:dyDescent="0.25">
      <c r="B13" s="40" t="s">
        <v>1</v>
      </c>
      <c r="C13" s="12" t="s">
        <v>5</v>
      </c>
      <c r="D13" s="11" t="s">
        <v>6</v>
      </c>
      <c r="E13" s="11" t="s">
        <v>4</v>
      </c>
      <c r="F13" s="13">
        <v>257.25</v>
      </c>
      <c r="G13" s="14">
        <f t="shared" si="0"/>
        <v>257.25</v>
      </c>
      <c r="H13" s="15">
        <f t="shared" si="1"/>
        <v>20322.75</v>
      </c>
    </row>
    <row r="14" spans="2:8" x14ac:dyDescent="0.25">
      <c r="B14" s="40" t="s">
        <v>1</v>
      </c>
      <c r="C14" s="12" t="s">
        <v>7</v>
      </c>
      <c r="D14" s="11" t="s">
        <v>8</v>
      </c>
      <c r="E14" s="11" t="s">
        <v>4</v>
      </c>
      <c r="F14" s="13">
        <v>274.36</v>
      </c>
      <c r="G14" s="14">
        <f t="shared" si="0"/>
        <v>274.36</v>
      </c>
      <c r="H14" s="15">
        <f t="shared" si="1"/>
        <v>21674.440000000002</v>
      </c>
    </row>
    <row r="15" spans="2:8" x14ac:dyDescent="0.25">
      <c r="B15" s="41"/>
      <c r="C15" s="18"/>
      <c r="D15" s="17"/>
      <c r="E15" s="17"/>
      <c r="F15" s="19"/>
      <c r="G15" s="20"/>
      <c r="H15" s="21"/>
    </row>
    <row r="16" spans="2:8" ht="16.5" x14ac:dyDescent="0.2">
      <c r="B16" s="48" t="s">
        <v>119</v>
      </c>
      <c r="C16" s="49"/>
      <c r="D16" s="39"/>
      <c r="G16" s="20"/>
    </row>
    <row r="17" spans="1:8" x14ac:dyDescent="0.25">
      <c r="D17" s="5"/>
      <c r="G17" s="20"/>
    </row>
    <row r="18" spans="1:8" x14ac:dyDescent="0.25">
      <c r="A18" s="18"/>
      <c r="B18" s="42" t="s">
        <v>1</v>
      </c>
      <c r="C18" s="12" t="s">
        <v>126</v>
      </c>
      <c r="D18" s="11" t="s">
        <v>127</v>
      </c>
      <c r="E18" s="11" t="s">
        <v>4</v>
      </c>
      <c r="F18" s="13">
        <v>83.59</v>
      </c>
      <c r="G18" s="14">
        <f t="shared" ref="G18:G28" si="2">F18*(1-$G$2)</f>
        <v>83.59</v>
      </c>
      <c r="H18" s="15">
        <f t="shared" ref="H18:H28" si="3">G18*$H$2</f>
        <v>6603.6100000000006</v>
      </c>
    </row>
    <row r="19" spans="1:8" x14ac:dyDescent="0.25">
      <c r="A19" s="18"/>
      <c r="B19" s="42" t="s">
        <v>1</v>
      </c>
      <c r="C19" s="12" t="s">
        <v>128</v>
      </c>
      <c r="D19" s="11" t="s">
        <v>129</v>
      </c>
      <c r="E19" s="11" t="s">
        <v>4</v>
      </c>
      <c r="F19" s="13">
        <v>99.57</v>
      </c>
      <c r="G19" s="14">
        <f t="shared" si="2"/>
        <v>99.57</v>
      </c>
      <c r="H19" s="15">
        <f t="shared" si="3"/>
        <v>7866.03</v>
      </c>
    </row>
    <row r="20" spans="1:8" x14ac:dyDescent="0.25">
      <c r="A20" s="18"/>
      <c r="B20" s="42" t="s">
        <v>1</v>
      </c>
      <c r="C20" s="12" t="s">
        <v>130</v>
      </c>
      <c r="D20" s="11" t="s">
        <v>131</v>
      </c>
      <c r="E20" s="11" t="s">
        <v>4</v>
      </c>
      <c r="F20" s="13">
        <v>111.26</v>
      </c>
      <c r="G20" s="14">
        <f t="shared" si="2"/>
        <v>111.26</v>
      </c>
      <c r="H20" s="15">
        <f t="shared" si="3"/>
        <v>8789.5400000000009</v>
      </c>
    </row>
    <row r="21" spans="1:8" x14ac:dyDescent="0.25">
      <c r="A21" s="18"/>
      <c r="B21" s="42" t="s">
        <v>1</v>
      </c>
      <c r="C21" s="12" t="s">
        <v>132</v>
      </c>
      <c r="D21" s="11" t="s">
        <v>133</v>
      </c>
      <c r="E21" s="11" t="s">
        <v>4</v>
      </c>
      <c r="F21" s="13">
        <v>127.36</v>
      </c>
      <c r="G21" s="14">
        <f t="shared" si="2"/>
        <v>127.36</v>
      </c>
      <c r="H21" s="15">
        <f t="shared" si="3"/>
        <v>10061.44</v>
      </c>
    </row>
    <row r="22" spans="1:8" x14ac:dyDescent="0.25">
      <c r="A22" s="18"/>
      <c r="B22" s="42" t="s">
        <v>1</v>
      </c>
      <c r="C22" s="12" t="s">
        <v>134</v>
      </c>
      <c r="D22" s="11" t="s">
        <v>135</v>
      </c>
      <c r="E22" s="11" t="s">
        <v>4</v>
      </c>
      <c r="F22" s="13">
        <v>144.11000000000001</v>
      </c>
      <c r="G22" s="14">
        <f t="shared" si="2"/>
        <v>144.11000000000001</v>
      </c>
      <c r="H22" s="15">
        <f t="shared" si="3"/>
        <v>11384.69</v>
      </c>
    </row>
    <row r="23" spans="1:8" x14ac:dyDescent="0.25">
      <c r="A23" s="18"/>
      <c r="B23" s="42" t="s">
        <v>1</v>
      </c>
      <c r="C23" s="12" t="s">
        <v>136</v>
      </c>
      <c r="D23" s="11" t="s">
        <v>137</v>
      </c>
      <c r="E23" s="11" t="s">
        <v>4</v>
      </c>
      <c r="F23" s="13">
        <v>160.49</v>
      </c>
      <c r="G23" s="14">
        <f t="shared" si="2"/>
        <v>160.49</v>
      </c>
      <c r="H23" s="15">
        <f t="shared" si="3"/>
        <v>12678.710000000001</v>
      </c>
    </row>
    <row r="24" spans="1:8" x14ac:dyDescent="0.25">
      <c r="A24" s="18"/>
      <c r="B24" s="42" t="s">
        <v>1</v>
      </c>
      <c r="C24" s="12" t="s">
        <v>138</v>
      </c>
      <c r="D24" s="11" t="s">
        <v>139</v>
      </c>
      <c r="E24" s="11" t="s">
        <v>4</v>
      </c>
      <c r="F24" s="13">
        <v>177.52</v>
      </c>
      <c r="G24" s="14">
        <f t="shared" si="2"/>
        <v>177.52</v>
      </c>
      <c r="H24" s="15">
        <f t="shared" si="3"/>
        <v>14024.08</v>
      </c>
    </row>
    <row r="25" spans="1:8" x14ac:dyDescent="0.25">
      <c r="A25" s="18"/>
      <c r="B25" s="42" t="s">
        <v>1</v>
      </c>
      <c r="C25" s="12" t="s">
        <v>140</v>
      </c>
      <c r="D25" s="11" t="s">
        <v>141</v>
      </c>
      <c r="E25" s="11" t="s">
        <v>4</v>
      </c>
      <c r="F25" s="13">
        <v>193.78</v>
      </c>
      <c r="G25" s="16">
        <f t="shared" si="2"/>
        <v>193.78</v>
      </c>
      <c r="H25" s="15">
        <f t="shared" si="3"/>
        <v>15308.62</v>
      </c>
    </row>
    <row r="26" spans="1:8" x14ac:dyDescent="0.25">
      <c r="A26" s="18"/>
      <c r="B26" s="42" t="s">
        <v>1</v>
      </c>
      <c r="C26" s="12" t="s">
        <v>120</v>
      </c>
      <c r="D26" s="11" t="s">
        <v>121</v>
      </c>
      <c r="E26" s="11" t="s">
        <v>4</v>
      </c>
      <c r="F26" s="13">
        <v>217.78</v>
      </c>
      <c r="G26" s="23">
        <f t="shared" si="2"/>
        <v>217.78</v>
      </c>
      <c r="H26" s="15">
        <f t="shared" si="3"/>
        <v>17204.62</v>
      </c>
    </row>
    <row r="27" spans="1:8" x14ac:dyDescent="0.25">
      <c r="A27" s="18"/>
      <c r="B27" s="42" t="s">
        <v>1</v>
      </c>
      <c r="C27" s="12" t="s">
        <v>122</v>
      </c>
      <c r="D27" s="11" t="s">
        <v>123</v>
      </c>
      <c r="E27" s="11" t="s">
        <v>4</v>
      </c>
      <c r="F27" s="13">
        <v>234.14</v>
      </c>
      <c r="G27" s="14">
        <f t="shared" si="2"/>
        <v>234.14</v>
      </c>
      <c r="H27" s="15">
        <f t="shared" si="3"/>
        <v>18497.059999999998</v>
      </c>
    </row>
    <row r="28" spans="1:8" x14ac:dyDescent="0.25">
      <c r="A28" s="18"/>
      <c r="B28" s="42" t="s">
        <v>1</v>
      </c>
      <c r="C28" s="12" t="s">
        <v>124</v>
      </c>
      <c r="D28" s="11" t="s">
        <v>125</v>
      </c>
      <c r="E28" s="11" t="s">
        <v>4</v>
      </c>
      <c r="F28" s="13">
        <v>250.53</v>
      </c>
      <c r="G28" s="14">
        <f t="shared" si="2"/>
        <v>250.53</v>
      </c>
      <c r="H28" s="15">
        <f t="shared" si="3"/>
        <v>19791.87</v>
      </c>
    </row>
    <row r="29" spans="1:8" x14ac:dyDescent="0.25">
      <c r="G29" s="20"/>
    </row>
    <row r="30" spans="1:8" ht="16.5" x14ac:dyDescent="0.2">
      <c r="B30" s="48" t="s">
        <v>50</v>
      </c>
      <c r="C30" s="49"/>
      <c r="D30" s="38"/>
      <c r="G30" s="20"/>
    </row>
    <row r="31" spans="1:8" x14ac:dyDescent="0.25">
      <c r="G31" s="20"/>
    </row>
    <row r="32" spans="1:8" x14ac:dyDescent="0.25">
      <c r="B32" s="40" t="s">
        <v>1</v>
      </c>
      <c r="C32" s="12" t="s">
        <v>59</v>
      </c>
      <c r="D32" s="11" t="s">
        <v>60</v>
      </c>
      <c r="E32" s="11" t="s">
        <v>4</v>
      </c>
      <c r="F32" s="13">
        <v>76.900000000000006</v>
      </c>
      <c r="G32" s="14">
        <f t="shared" ref="G32:G43" si="4">F32*(1-$G$2)</f>
        <v>76.900000000000006</v>
      </c>
      <c r="H32" s="15">
        <f t="shared" ref="H32:H43" si="5">G32*$H$2</f>
        <v>6075.1</v>
      </c>
    </row>
    <row r="33" spans="2:8" x14ac:dyDescent="0.25">
      <c r="B33" s="40" t="s">
        <v>1</v>
      </c>
      <c r="C33" s="12" t="s">
        <v>61</v>
      </c>
      <c r="D33" s="11" t="s">
        <v>62</v>
      </c>
      <c r="E33" s="11" t="s">
        <v>4</v>
      </c>
      <c r="F33" s="13">
        <v>95.53</v>
      </c>
      <c r="G33" s="14">
        <f t="shared" si="4"/>
        <v>95.53</v>
      </c>
      <c r="H33" s="15">
        <f t="shared" si="5"/>
        <v>7546.87</v>
      </c>
    </row>
    <row r="34" spans="2:8" x14ac:dyDescent="0.25">
      <c r="B34" s="40" t="s">
        <v>1</v>
      </c>
      <c r="C34" s="12" t="s">
        <v>63</v>
      </c>
      <c r="D34" s="11" t="s">
        <v>64</v>
      </c>
      <c r="E34" s="11" t="s">
        <v>4</v>
      </c>
      <c r="F34" s="13">
        <v>113.97</v>
      </c>
      <c r="G34" s="14">
        <f t="shared" si="4"/>
        <v>113.97</v>
      </c>
      <c r="H34" s="15">
        <f t="shared" si="5"/>
        <v>9003.6299999999992</v>
      </c>
    </row>
    <row r="35" spans="2:8" x14ac:dyDescent="0.25">
      <c r="B35" s="40" t="s">
        <v>1</v>
      </c>
      <c r="C35" s="12" t="s">
        <v>65</v>
      </c>
      <c r="D35" s="11" t="s">
        <v>66</v>
      </c>
      <c r="E35" s="11" t="s">
        <v>4</v>
      </c>
      <c r="F35" s="13">
        <v>134.30000000000001</v>
      </c>
      <c r="G35" s="14">
        <f t="shared" si="4"/>
        <v>134.30000000000001</v>
      </c>
      <c r="H35" s="15">
        <f t="shared" si="5"/>
        <v>10609.7</v>
      </c>
    </row>
    <row r="36" spans="2:8" x14ac:dyDescent="0.25">
      <c r="B36" s="40" t="s">
        <v>1</v>
      </c>
      <c r="C36" s="12" t="s">
        <v>67</v>
      </c>
      <c r="D36" s="11" t="s">
        <v>68</v>
      </c>
      <c r="E36" s="11" t="s">
        <v>4</v>
      </c>
      <c r="F36" s="13">
        <v>153.59</v>
      </c>
      <c r="G36" s="14">
        <f t="shared" si="4"/>
        <v>153.59</v>
      </c>
      <c r="H36" s="15">
        <f t="shared" si="5"/>
        <v>12133.61</v>
      </c>
    </row>
    <row r="37" spans="2:8" x14ac:dyDescent="0.25">
      <c r="B37" s="40" t="s">
        <v>1</v>
      </c>
      <c r="C37" s="12" t="s">
        <v>69</v>
      </c>
      <c r="D37" s="11" t="s">
        <v>70</v>
      </c>
      <c r="E37" s="11" t="s">
        <v>4</v>
      </c>
      <c r="F37" s="13">
        <v>176.34</v>
      </c>
      <c r="G37" s="14">
        <f t="shared" si="4"/>
        <v>176.34</v>
      </c>
      <c r="H37" s="15">
        <f t="shared" si="5"/>
        <v>13930.86</v>
      </c>
    </row>
    <row r="38" spans="2:8" x14ac:dyDescent="0.25">
      <c r="B38" s="40" t="s">
        <v>1</v>
      </c>
      <c r="C38" s="12" t="s">
        <v>71</v>
      </c>
      <c r="D38" s="11" t="s">
        <v>72</v>
      </c>
      <c r="E38" s="11" t="s">
        <v>4</v>
      </c>
      <c r="F38" s="13">
        <v>197.37</v>
      </c>
      <c r="G38" s="14">
        <f t="shared" si="4"/>
        <v>197.37</v>
      </c>
      <c r="H38" s="15">
        <f t="shared" si="5"/>
        <v>15592.23</v>
      </c>
    </row>
    <row r="39" spans="2:8" x14ac:dyDescent="0.25">
      <c r="B39" s="40" t="s">
        <v>1</v>
      </c>
      <c r="C39" s="12" t="s">
        <v>73</v>
      </c>
      <c r="D39" s="11" t="s">
        <v>74</v>
      </c>
      <c r="E39" s="11" t="s">
        <v>4</v>
      </c>
      <c r="F39" s="13">
        <v>216.38</v>
      </c>
      <c r="G39" s="16">
        <f t="shared" si="4"/>
        <v>216.38</v>
      </c>
      <c r="H39" s="15">
        <f t="shared" si="5"/>
        <v>17094.02</v>
      </c>
    </row>
    <row r="40" spans="2:8" x14ac:dyDescent="0.25">
      <c r="B40" s="40" t="s">
        <v>1</v>
      </c>
      <c r="C40" s="12" t="s">
        <v>51</v>
      </c>
      <c r="D40" s="11" t="s">
        <v>52</v>
      </c>
      <c r="E40" s="11" t="s">
        <v>4</v>
      </c>
      <c r="F40" s="13">
        <v>237.2</v>
      </c>
      <c r="G40" s="23">
        <f t="shared" si="4"/>
        <v>237.2</v>
      </c>
      <c r="H40" s="15">
        <f t="shared" si="5"/>
        <v>18738.8</v>
      </c>
    </row>
    <row r="41" spans="2:8" x14ac:dyDescent="0.25">
      <c r="B41" s="40" t="s">
        <v>1</v>
      </c>
      <c r="C41" s="12" t="s">
        <v>53</v>
      </c>
      <c r="D41" s="11" t="s">
        <v>54</v>
      </c>
      <c r="E41" s="11" t="s">
        <v>4</v>
      </c>
      <c r="F41" s="13">
        <v>256.02</v>
      </c>
      <c r="G41" s="14">
        <f t="shared" si="4"/>
        <v>256.02</v>
      </c>
      <c r="H41" s="15">
        <f t="shared" si="5"/>
        <v>20225.579999999998</v>
      </c>
    </row>
    <row r="42" spans="2:8" x14ac:dyDescent="0.25">
      <c r="B42" s="40" t="s">
        <v>1</v>
      </c>
      <c r="C42" s="12" t="s">
        <v>55</v>
      </c>
      <c r="D42" s="11" t="s">
        <v>56</v>
      </c>
      <c r="E42" s="11" t="s">
        <v>4</v>
      </c>
      <c r="F42" s="13">
        <v>274.63</v>
      </c>
      <c r="G42" s="14">
        <f t="shared" si="4"/>
        <v>274.63</v>
      </c>
      <c r="H42" s="15">
        <f t="shared" si="5"/>
        <v>21695.77</v>
      </c>
    </row>
    <row r="43" spans="2:8" x14ac:dyDescent="0.25">
      <c r="B43" s="40" t="s">
        <v>1</v>
      </c>
      <c r="C43" s="12" t="s">
        <v>57</v>
      </c>
      <c r="D43" s="11" t="s">
        <v>58</v>
      </c>
      <c r="E43" s="11" t="s">
        <v>4</v>
      </c>
      <c r="F43" s="13">
        <v>304.68</v>
      </c>
      <c r="G43" s="14">
        <f t="shared" si="4"/>
        <v>304.68</v>
      </c>
      <c r="H43" s="15">
        <f t="shared" si="5"/>
        <v>24069.72</v>
      </c>
    </row>
    <row r="44" spans="2:8" x14ac:dyDescent="0.25">
      <c r="G44" s="20"/>
    </row>
    <row r="45" spans="2:8" ht="16.5" x14ac:dyDescent="0.2">
      <c r="B45" s="48" t="s">
        <v>25</v>
      </c>
      <c r="C45" s="49"/>
      <c r="D45" s="38"/>
      <c r="G45" s="20"/>
    </row>
    <row r="46" spans="2:8" x14ac:dyDescent="0.25">
      <c r="G46" s="20"/>
    </row>
    <row r="47" spans="2:8" x14ac:dyDescent="0.25">
      <c r="B47" s="40" t="s">
        <v>1</v>
      </c>
      <c r="C47" s="12" t="s">
        <v>34</v>
      </c>
      <c r="D47" s="11" t="s">
        <v>35</v>
      </c>
      <c r="E47" s="11" t="s">
        <v>4</v>
      </c>
      <c r="F47" s="13">
        <v>72.180000000000007</v>
      </c>
      <c r="G47" s="14">
        <f t="shared" ref="G47:G58" si="6">F47*(1-$G$2)</f>
        <v>72.180000000000007</v>
      </c>
      <c r="H47" s="15">
        <f t="shared" ref="H47:H58" si="7">G47*$H$2</f>
        <v>5702.22</v>
      </c>
    </row>
    <row r="48" spans="2:8" x14ac:dyDescent="0.25">
      <c r="B48" s="40" t="s">
        <v>1</v>
      </c>
      <c r="C48" s="12" t="s">
        <v>36</v>
      </c>
      <c r="D48" s="11" t="s">
        <v>37</v>
      </c>
      <c r="E48" s="11" t="s">
        <v>4</v>
      </c>
      <c r="F48" s="13">
        <v>86.2</v>
      </c>
      <c r="G48" s="14">
        <f t="shared" si="6"/>
        <v>86.2</v>
      </c>
      <c r="H48" s="15">
        <f t="shared" si="7"/>
        <v>6809.8</v>
      </c>
    </row>
    <row r="49" spans="1:8" x14ac:dyDescent="0.25">
      <c r="B49" s="40" t="s">
        <v>1</v>
      </c>
      <c r="C49" s="12" t="s">
        <v>38</v>
      </c>
      <c r="D49" s="11" t="s">
        <v>39</v>
      </c>
      <c r="E49" s="11" t="s">
        <v>4</v>
      </c>
      <c r="F49" s="13">
        <v>100.85</v>
      </c>
      <c r="G49" s="14">
        <f t="shared" si="6"/>
        <v>100.85</v>
      </c>
      <c r="H49" s="15">
        <f t="shared" si="7"/>
        <v>7967.15</v>
      </c>
    </row>
    <row r="50" spans="1:8" x14ac:dyDescent="0.25">
      <c r="B50" s="40" t="s">
        <v>1</v>
      </c>
      <c r="C50" s="12" t="s">
        <v>40</v>
      </c>
      <c r="D50" s="11" t="s">
        <v>41</v>
      </c>
      <c r="E50" s="11" t="s">
        <v>4</v>
      </c>
      <c r="F50" s="13">
        <v>117.5</v>
      </c>
      <c r="G50" s="14">
        <f t="shared" si="6"/>
        <v>117.5</v>
      </c>
      <c r="H50" s="15">
        <f t="shared" si="7"/>
        <v>9282.5</v>
      </c>
    </row>
    <row r="51" spans="1:8" x14ac:dyDescent="0.25">
      <c r="B51" s="40" t="s">
        <v>1</v>
      </c>
      <c r="C51" s="12" t="s">
        <v>42</v>
      </c>
      <c r="D51" s="11" t="s">
        <v>43</v>
      </c>
      <c r="E51" s="11" t="s">
        <v>4</v>
      </c>
      <c r="F51" s="13">
        <v>133.04</v>
      </c>
      <c r="G51" s="14">
        <f t="shared" si="6"/>
        <v>133.04</v>
      </c>
      <c r="H51" s="15">
        <f t="shared" si="7"/>
        <v>10510.16</v>
      </c>
    </row>
    <row r="52" spans="1:8" x14ac:dyDescent="0.25">
      <c r="B52" s="40" t="s">
        <v>1</v>
      </c>
      <c r="C52" s="12" t="s">
        <v>44</v>
      </c>
      <c r="D52" s="11" t="s">
        <v>45</v>
      </c>
      <c r="E52" s="11" t="s">
        <v>4</v>
      </c>
      <c r="F52" s="13">
        <v>152.22999999999999</v>
      </c>
      <c r="G52" s="14">
        <f t="shared" si="6"/>
        <v>152.22999999999999</v>
      </c>
      <c r="H52" s="15">
        <f t="shared" si="7"/>
        <v>12026.17</v>
      </c>
    </row>
    <row r="53" spans="1:8" x14ac:dyDescent="0.25">
      <c r="B53" s="40" t="s">
        <v>1</v>
      </c>
      <c r="C53" s="12" t="s">
        <v>46</v>
      </c>
      <c r="D53" s="11" t="s">
        <v>47</v>
      </c>
      <c r="E53" s="11" t="s">
        <v>4</v>
      </c>
      <c r="F53" s="13">
        <v>169.64</v>
      </c>
      <c r="G53" s="14">
        <f t="shared" si="6"/>
        <v>169.64</v>
      </c>
      <c r="H53" s="15">
        <f t="shared" si="7"/>
        <v>13401.56</v>
      </c>
    </row>
    <row r="54" spans="1:8" x14ac:dyDescent="0.25">
      <c r="B54" s="40" t="s">
        <v>1</v>
      </c>
      <c r="C54" s="12" t="s">
        <v>48</v>
      </c>
      <c r="D54" s="11" t="s">
        <v>49</v>
      </c>
      <c r="E54" s="11" t="s">
        <v>4</v>
      </c>
      <c r="F54" s="13">
        <v>184.86</v>
      </c>
      <c r="G54" s="16">
        <f t="shared" si="6"/>
        <v>184.86</v>
      </c>
      <c r="H54" s="15">
        <f t="shared" si="7"/>
        <v>14603.94</v>
      </c>
    </row>
    <row r="55" spans="1:8" x14ac:dyDescent="0.25">
      <c r="A55" s="24"/>
      <c r="B55" s="40" t="s">
        <v>1</v>
      </c>
      <c r="C55" s="12" t="s">
        <v>26</v>
      </c>
      <c r="D55" s="11" t="s">
        <v>27</v>
      </c>
      <c r="E55" s="11" t="s">
        <v>4</v>
      </c>
      <c r="F55" s="13">
        <v>202.01</v>
      </c>
      <c r="G55" s="23">
        <f t="shared" si="6"/>
        <v>202.01</v>
      </c>
      <c r="H55" s="15">
        <f t="shared" si="7"/>
        <v>15958.789999999999</v>
      </c>
    </row>
    <row r="56" spans="1:8" x14ac:dyDescent="0.25">
      <c r="B56" s="40" t="s">
        <v>1</v>
      </c>
      <c r="C56" s="12" t="s">
        <v>28</v>
      </c>
      <c r="D56" s="11" t="s">
        <v>29</v>
      </c>
      <c r="E56" s="11" t="s">
        <v>4</v>
      </c>
      <c r="F56" s="13">
        <v>217.09</v>
      </c>
      <c r="G56" s="14">
        <f t="shared" si="6"/>
        <v>217.09</v>
      </c>
      <c r="H56" s="15">
        <f t="shared" si="7"/>
        <v>17150.11</v>
      </c>
    </row>
    <row r="57" spans="1:8" x14ac:dyDescent="0.25">
      <c r="B57" s="40" t="s">
        <v>1</v>
      </c>
      <c r="C57" s="12" t="s">
        <v>30</v>
      </c>
      <c r="D57" s="11" t="s">
        <v>31</v>
      </c>
      <c r="E57" s="11" t="s">
        <v>4</v>
      </c>
      <c r="F57" s="13">
        <v>231.93</v>
      </c>
      <c r="G57" s="14">
        <f t="shared" si="6"/>
        <v>231.93</v>
      </c>
      <c r="H57" s="15">
        <f t="shared" si="7"/>
        <v>18322.47</v>
      </c>
    </row>
    <row r="58" spans="1:8" x14ac:dyDescent="0.25">
      <c r="B58" s="40" t="s">
        <v>1</v>
      </c>
      <c r="C58" s="12" t="s">
        <v>32</v>
      </c>
      <c r="D58" s="11" t="s">
        <v>33</v>
      </c>
      <c r="E58" s="11" t="s">
        <v>4</v>
      </c>
      <c r="F58" s="13">
        <v>258.77999999999997</v>
      </c>
      <c r="G58" s="14">
        <f t="shared" si="6"/>
        <v>258.77999999999997</v>
      </c>
      <c r="H58" s="15">
        <f t="shared" si="7"/>
        <v>20443.62</v>
      </c>
    </row>
    <row r="59" spans="1:8" x14ac:dyDescent="0.25">
      <c r="B59" s="41"/>
      <c r="C59" s="18"/>
      <c r="D59" s="17"/>
      <c r="E59" s="17"/>
      <c r="F59" s="19"/>
      <c r="G59" s="20"/>
      <c r="H59" s="21"/>
    </row>
    <row r="60" spans="1:8" ht="16.5" x14ac:dyDescent="0.2">
      <c r="B60" s="48" t="s">
        <v>117</v>
      </c>
      <c r="C60" s="49"/>
      <c r="D60" s="17"/>
      <c r="E60" s="17"/>
      <c r="F60" s="19"/>
      <c r="G60" s="20"/>
      <c r="H60" s="21"/>
    </row>
    <row r="61" spans="1:8" x14ac:dyDescent="0.25">
      <c r="B61" s="41"/>
      <c r="C61" s="18"/>
      <c r="D61" s="17"/>
      <c r="E61" s="17"/>
      <c r="F61" s="19"/>
      <c r="G61" s="20"/>
      <c r="H61" s="21"/>
    </row>
    <row r="62" spans="1:8" x14ac:dyDescent="0.25">
      <c r="B62" s="43" t="s">
        <v>1</v>
      </c>
      <c r="C62" s="26" t="s">
        <v>118</v>
      </c>
      <c r="D62" s="25" t="s">
        <v>116</v>
      </c>
      <c r="E62" s="25" t="s">
        <v>4</v>
      </c>
      <c r="F62" s="27">
        <v>348</v>
      </c>
      <c r="G62" s="28">
        <f>F62*(1-$G$2)</f>
        <v>348</v>
      </c>
      <c r="H62" s="29">
        <f t="shared" ref="H62" si="8">G62*$H$2</f>
        <v>27492</v>
      </c>
    </row>
    <row r="63" spans="1:8" x14ac:dyDescent="0.25">
      <c r="B63" s="41"/>
      <c r="C63" s="18"/>
      <c r="D63" s="17"/>
      <c r="E63" s="17"/>
      <c r="F63" s="19"/>
      <c r="G63" s="20"/>
      <c r="H63" s="21"/>
    </row>
    <row r="64" spans="1:8" x14ac:dyDescent="0.25">
      <c r="B64" s="41"/>
      <c r="C64" s="18"/>
      <c r="D64" s="17"/>
      <c r="E64" s="17"/>
      <c r="F64" s="19"/>
      <c r="G64" s="20"/>
      <c r="H64" s="21"/>
    </row>
    <row r="65" spans="2:8" x14ac:dyDescent="0.25">
      <c r="G65" s="20"/>
    </row>
    <row r="66" spans="2:8" x14ac:dyDescent="0.25">
      <c r="G66" s="20"/>
    </row>
    <row r="67" spans="2:8" x14ac:dyDescent="0.25">
      <c r="G67" s="20"/>
    </row>
    <row r="68" spans="2:8" ht="16.5" x14ac:dyDescent="0.2">
      <c r="B68" s="48" t="s">
        <v>0</v>
      </c>
      <c r="C68" s="50"/>
      <c r="G68" s="20"/>
    </row>
    <row r="69" spans="2:8" x14ac:dyDescent="0.25">
      <c r="G69" s="20"/>
    </row>
    <row r="70" spans="2:8" x14ac:dyDescent="0.25">
      <c r="B70" s="40" t="s">
        <v>75</v>
      </c>
      <c r="C70" s="12" t="s">
        <v>82</v>
      </c>
      <c r="D70" s="11" t="s">
        <v>83</v>
      </c>
      <c r="E70" s="11" t="s">
        <v>4</v>
      </c>
      <c r="F70" s="13">
        <v>93.25</v>
      </c>
      <c r="G70" s="14">
        <f t="shared" ref="G70:G80" si="9">F70*(1-$G$2)</f>
        <v>93.25</v>
      </c>
      <c r="H70" s="15">
        <f t="shared" ref="H70:H80" si="10">G70*$H$2</f>
        <v>7366.75</v>
      </c>
    </row>
    <row r="71" spans="2:8" x14ac:dyDescent="0.25">
      <c r="B71" s="40" t="s">
        <v>75</v>
      </c>
      <c r="C71" s="12" t="s">
        <v>84</v>
      </c>
      <c r="D71" s="11" t="s">
        <v>85</v>
      </c>
      <c r="E71" s="11" t="s">
        <v>4</v>
      </c>
      <c r="F71" s="13">
        <v>124.26</v>
      </c>
      <c r="G71" s="14">
        <f t="shared" si="9"/>
        <v>124.26</v>
      </c>
      <c r="H71" s="15">
        <f t="shared" si="10"/>
        <v>9816.5400000000009</v>
      </c>
    </row>
    <row r="72" spans="2:8" x14ac:dyDescent="0.25">
      <c r="B72" s="40" t="s">
        <v>75</v>
      </c>
      <c r="C72" s="12" t="s">
        <v>86</v>
      </c>
      <c r="D72" s="11" t="s">
        <v>87</v>
      </c>
      <c r="E72" s="11" t="s">
        <v>4</v>
      </c>
      <c r="F72" s="13">
        <v>148.69</v>
      </c>
      <c r="G72" s="14">
        <f t="shared" si="9"/>
        <v>148.69</v>
      </c>
      <c r="H72" s="15">
        <f t="shared" si="10"/>
        <v>11746.51</v>
      </c>
    </row>
    <row r="73" spans="2:8" x14ac:dyDescent="0.25">
      <c r="B73" s="40" t="s">
        <v>75</v>
      </c>
      <c r="C73" s="12" t="s">
        <v>88</v>
      </c>
      <c r="D73" s="11" t="s">
        <v>89</v>
      </c>
      <c r="E73" s="11" t="s">
        <v>4</v>
      </c>
      <c r="F73" s="13">
        <v>175.61</v>
      </c>
      <c r="G73" s="14">
        <f t="shared" si="9"/>
        <v>175.61</v>
      </c>
      <c r="H73" s="15">
        <f t="shared" si="10"/>
        <v>13873.19</v>
      </c>
    </row>
    <row r="74" spans="2:8" x14ac:dyDescent="0.25">
      <c r="B74" s="40" t="s">
        <v>75</v>
      </c>
      <c r="C74" s="12" t="s">
        <v>90</v>
      </c>
      <c r="D74" s="11" t="s">
        <v>91</v>
      </c>
      <c r="E74" s="11" t="s">
        <v>4</v>
      </c>
      <c r="F74" s="13">
        <v>207.65</v>
      </c>
      <c r="G74" s="14">
        <f t="shared" si="9"/>
        <v>207.65</v>
      </c>
      <c r="H74" s="15">
        <f t="shared" si="10"/>
        <v>16404.350000000002</v>
      </c>
    </row>
    <row r="75" spans="2:8" x14ac:dyDescent="0.25">
      <c r="B75" s="40" t="s">
        <v>75</v>
      </c>
      <c r="C75" s="12" t="s">
        <v>92</v>
      </c>
      <c r="D75" s="11" t="s">
        <v>93</v>
      </c>
      <c r="E75" s="11" t="s">
        <v>4</v>
      </c>
      <c r="F75" s="13">
        <v>233.29</v>
      </c>
      <c r="G75" s="14">
        <f t="shared" si="9"/>
        <v>233.29</v>
      </c>
      <c r="H75" s="15">
        <f t="shared" si="10"/>
        <v>18429.91</v>
      </c>
    </row>
    <row r="76" spans="2:8" x14ac:dyDescent="0.25">
      <c r="B76" s="40" t="s">
        <v>75</v>
      </c>
      <c r="C76" s="12" t="s">
        <v>94</v>
      </c>
      <c r="D76" s="11" t="s">
        <v>95</v>
      </c>
      <c r="E76" s="11" t="s">
        <v>4</v>
      </c>
      <c r="F76" s="13">
        <v>260.61</v>
      </c>
      <c r="G76" s="14">
        <f t="shared" si="9"/>
        <v>260.61</v>
      </c>
      <c r="H76" s="15">
        <f t="shared" si="10"/>
        <v>20588.190000000002</v>
      </c>
    </row>
    <row r="77" spans="2:8" x14ac:dyDescent="0.25">
      <c r="B77" s="40" t="s">
        <v>75</v>
      </c>
      <c r="C77" s="12" t="s">
        <v>96</v>
      </c>
      <c r="D77" s="11" t="s">
        <v>97</v>
      </c>
      <c r="E77" s="11" t="s">
        <v>4</v>
      </c>
      <c r="F77" s="13">
        <v>285.68</v>
      </c>
      <c r="G77" s="14">
        <f t="shared" si="9"/>
        <v>285.68</v>
      </c>
      <c r="H77" s="15">
        <f t="shared" si="10"/>
        <v>22568.720000000001</v>
      </c>
    </row>
    <row r="78" spans="2:8" x14ac:dyDescent="0.25">
      <c r="B78" s="40" t="s">
        <v>75</v>
      </c>
      <c r="C78" s="12" t="s">
        <v>76</v>
      </c>
      <c r="D78" s="11" t="s">
        <v>77</v>
      </c>
      <c r="E78" s="11" t="s">
        <v>4</v>
      </c>
      <c r="F78" s="13">
        <v>312.67</v>
      </c>
      <c r="G78" s="23">
        <f t="shared" si="9"/>
        <v>312.67</v>
      </c>
      <c r="H78" s="15">
        <f t="shared" si="10"/>
        <v>24700.93</v>
      </c>
    </row>
    <row r="79" spans="2:8" x14ac:dyDescent="0.25">
      <c r="B79" s="45" t="s">
        <v>75</v>
      </c>
      <c r="C79" s="30" t="s">
        <v>78</v>
      </c>
      <c r="D79" s="31" t="s">
        <v>79</v>
      </c>
      <c r="E79" s="31" t="s">
        <v>4</v>
      </c>
      <c r="F79" s="32">
        <v>345.86</v>
      </c>
      <c r="G79" s="16">
        <f t="shared" si="9"/>
        <v>345.86</v>
      </c>
      <c r="H79" s="33">
        <f t="shared" si="10"/>
        <v>27322.940000000002</v>
      </c>
    </row>
    <row r="80" spans="2:8" x14ac:dyDescent="0.25">
      <c r="B80" s="43" t="s">
        <v>75</v>
      </c>
      <c r="C80" s="26" t="s">
        <v>80</v>
      </c>
      <c r="D80" s="25" t="s">
        <v>81</v>
      </c>
      <c r="E80" s="25" t="s">
        <v>4</v>
      </c>
      <c r="F80" s="27">
        <v>357.42</v>
      </c>
      <c r="G80" s="28">
        <f t="shared" si="9"/>
        <v>357.42</v>
      </c>
      <c r="H80" s="29">
        <f t="shared" si="10"/>
        <v>28236.18</v>
      </c>
    </row>
    <row r="81" spans="2:8" x14ac:dyDescent="0.25">
      <c r="B81" s="41"/>
      <c r="C81" s="18"/>
      <c r="D81" s="17"/>
      <c r="E81" s="17"/>
      <c r="F81" s="19"/>
      <c r="G81" s="20"/>
      <c r="H81" s="21"/>
    </row>
    <row r="82" spans="2:8" x14ac:dyDescent="0.25">
      <c r="B82" s="43" t="s">
        <v>75</v>
      </c>
      <c r="C82" s="26" t="s">
        <v>102</v>
      </c>
      <c r="D82" s="25" t="s">
        <v>103</v>
      </c>
      <c r="E82" s="25" t="s">
        <v>4</v>
      </c>
      <c r="F82" s="27">
        <v>115.25</v>
      </c>
      <c r="G82" s="28">
        <f t="shared" ref="G82:G90" si="11">F82*(1-$G$2)</f>
        <v>115.25</v>
      </c>
      <c r="H82" s="29">
        <f t="shared" ref="H82:H90" si="12">G82*$H$2</f>
        <v>9104.75</v>
      </c>
    </row>
    <row r="83" spans="2:8" x14ac:dyDescent="0.25">
      <c r="B83" s="46" t="s">
        <v>75</v>
      </c>
      <c r="C83" s="34" t="s">
        <v>104</v>
      </c>
      <c r="D83" s="35" t="s">
        <v>105</v>
      </c>
      <c r="E83" s="35" t="s">
        <v>4</v>
      </c>
      <c r="F83" s="36">
        <v>145.02000000000001</v>
      </c>
      <c r="G83" s="23">
        <f t="shared" si="11"/>
        <v>145.02000000000001</v>
      </c>
      <c r="H83" s="37">
        <f t="shared" si="12"/>
        <v>11456.58</v>
      </c>
    </row>
    <row r="84" spans="2:8" x14ac:dyDescent="0.25">
      <c r="B84" s="40" t="s">
        <v>75</v>
      </c>
      <c r="C84" s="12" t="s">
        <v>106</v>
      </c>
      <c r="D84" s="11" t="s">
        <v>107</v>
      </c>
      <c r="E84" s="11" t="s">
        <v>4</v>
      </c>
      <c r="F84" s="13">
        <v>173.42</v>
      </c>
      <c r="G84" s="14">
        <f t="shared" si="11"/>
        <v>173.42</v>
      </c>
      <c r="H84" s="15">
        <f t="shared" si="12"/>
        <v>13700.179999999998</v>
      </c>
    </row>
    <row r="85" spans="2:8" ht="13.9" customHeight="1" x14ac:dyDescent="0.25">
      <c r="B85" s="40" t="s">
        <v>75</v>
      </c>
      <c r="C85" s="12" t="s">
        <v>108</v>
      </c>
      <c r="D85" s="11" t="s">
        <v>109</v>
      </c>
      <c r="E85" s="11" t="s">
        <v>4</v>
      </c>
      <c r="F85" s="13">
        <v>198.05</v>
      </c>
      <c r="G85" s="14">
        <f t="shared" si="11"/>
        <v>198.05</v>
      </c>
      <c r="H85" s="15">
        <f t="shared" si="12"/>
        <v>15645.95</v>
      </c>
    </row>
    <row r="86" spans="2:8" x14ac:dyDescent="0.25">
      <c r="B86" s="40" t="s">
        <v>75</v>
      </c>
      <c r="C86" s="12" t="s">
        <v>110</v>
      </c>
      <c r="D86" s="11" t="s">
        <v>111</v>
      </c>
      <c r="E86" s="11" t="s">
        <v>4</v>
      </c>
      <c r="F86" s="13">
        <v>223.94</v>
      </c>
      <c r="G86" s="14">
        <f t="shared" si="11"/>
        <v>223.94</v>
      </c>
      <c r="H86" s="15">
        <f t="shared" si="12"/>
        <v>17691.259999999998</v>
      </c>
    </row>
    <row r="87" spans="2:8" x14ac:dyDescent="0.25">
      <c r="B87" s="40" t="s">
        <v>75</v>
      </c>
      <c r="C87" s="12" t="s">
        <v>112</v>
      </c>
      <c r="D87" s="11" t="s">
        <v>113</v>
      </c>
      <c r="E87" s="11" t="s">
        <v>4</v>
      </c>
      <c r="F87" s="13">
        <v>251.09</v>
      </c>
      <c r="G87" s="14">
        <f t="shared" si="11"/>
        <v>251.09</v>
      </c>
      <c r="H87" s="15">
        <f t="shared" si="12"/>
        <v>19836.11</v>
      </c>
    </row>
    <row r="88" spans="2:8" x14ac:dyDescent="0.25">
      <c r="B88" s="40" t="s">
        <v>75</v>
      </c>
      <c r="C88" s="12" t="s">
        <v>114</v>
      </c>
      <c r="D88" s="11" t="s">
        <v>115</v>
      </c>
      <c r="E88" s="11" t="s">
        <v>4</v>
      </c>
      <c r="F88" s="13">
        <v>275.72000000000003</v>
      </c>
      <c r="G88" s="14">
        <f t="shared" si="11"/>
        <v>275.72000000000003</v>
      </c>
      <c r="H88" s="15">
        <f t="shared" si="12"/>
        <v>21781.88</v>
      </c>
    </row>
    <row r="89" spans="2:8" x14ac:dyDescent="0.25">
      <c r="B89" s="40" t="s">
        <v>75</v>
      </c>
      <c r="C89" s="12" t="s">
        <v>98</v>
      </c>
      <c r="D89" s="11" t="s">
        <v>99</v>
      </c>
      <c r="E89" s="11" t="s">
        <v>4</v>
      </c>
      <c r="F89" s="13">
        <v>324.86</v>
      </c>
      <c r="G89" s="14">
        <f t="shared" si="11"/>
        <v>324.86</v>
      </c>
      <c r="H89" s="15">
        <f t="shared" si="12"/>
        <v>25663.940000000002</v>
      </c>
    </row>
    <row r="90" spans="2:8" x14ac:dyDescent="0.25">
      <c r="B90" s="40" t="s">
        <v>75</v>
      </c>
      <c r="C90" s="12" t="s">
        <v>100</v>
      </c>
      <c r="D90" s="11" t="s">
        <v>101</v>
      </c>
      <c r="E90" s="11" t="s">
        <v>4</v>
      </c>
      <c r="F90" s="13">
        <v>344.33</v>
      </c>
      <c r="G90" s="14">
        <f t="shared" si="11"/>
        <v>344.33</v>
      </c>
      <c r="H90" s="15">
        <f t="shared" si="12"/>
        <v>27202.07</v>
      </c>
    </row>
    <row r="92" spans="2:8" customFormat="1" ht="16.5" x14ac:dyDescent="0.25">
      <c r="B92" s="48" t="s">
        <v>0</v>
      </c>
      <c r="C92" s="50"/>
      <c r="D92" s="1"/>
      <c r="E92" s="1"/>
      <c r="F92" s="2"/>
      <c r="G92" s="3"/>
      <c r="H92" s="4"/>
    </row>
    <row r="93" spans="2:8" ht="13.9" customHeight="1" x14ac:dyDescent="0.25">
      <c r="B93" s="40" t="s">
        <v>190</v>
      </c>
      <c r="C93" s="12" t="s">
        <v>142</v>
      </c>
      <c r="D93" s="11" t="s">
        <v>143</v>
      </c>
      <c r="E93" s="11" t="s">
        <v>4</v>
      </c>
      <c r="F93" s="13">
        <v>124.82</v>
      </c>
      <c r="G93" s="14">
        <f>F93*(1-$G$2)</f>
        <v>124.82</v>
      </c>
      <c r="H93" s="15">
        <f>G93*$H$2</f>
        <v>9860.7799999999988</v>
      </c>
    </row>
    <row r="94" spans="2:8" ht="13.9" customHeight="1" x14ac:dyDescent="0.25">
      <c r="B94" s="40" t="s">
        <v>190</v>
      </c>
      <c r="C94" s="12" t="s">
        <v>144</v>
      </c>
      <c r="D94" s="11" t="s">
        <v>145</v>
      </c>
      <c r="E94" s="11" t="s">
        <v>4</v>
      </c>
      <c r="F94" s="13">
        <v>143.02000000000001</v>
      </c>
      <c r="G94" s="47">
        <f t="shared" ref="G94:G103" si="13">F94*(1-$G$2)</f>
        <v>143.02000000000001</v>
      </c>
      <c r="H94" s="9">
        <f t="shared" ref="H94:H118" si="14">G94*$H$2</f>
        <v>11298.58</v>
      </c>
    </row>
    <row r="95" spans="2:8" ht="13.9" customHeight="1" x14ac:dyDescent="0.25">
      <c r="B95" s="40" t="s">
        <v>190</v>
      </c>
      <c r="C95" s="12" t="s">
        <v>146</v>
      </c>
      <c r="D95" s="11" t="s">
        <v>147</v>
      </c>
      <c r="E95" s="11" t="s">
        <v>4</v>
      </c>
      <c r="F95" s="13">
        <v>165.19</v>
      </c>
      <c r="G95" s="47">
        <f t="shared" si="13"/>
        <v>165.19</v>
      </c>
      <c r="H95" s="9">
        <f t="shared" si="14"/>
        <v>13050.01</v>
      </c>
    </row>
    <row r="96" spans="2:8" ht="13.9" customHeight="1" x14ac:dyDescent="0.25">
      <c r="B96" s="40" t="s">
        <v>190</v>
      </c>
      <c r="C96" s="12" t="s">
        <v>148</v>
      </c>
      <c r="D96" s="11" t="s">
        <v>149</v>
      </c>
      <c r="E96" s="11" t="s">
        <v>4</v>
      </c>
      <c r="F96" s="13">
        <v>187.42</v>
      </c>
      <c r="G96" s="47">
        <f t="shared" si="13"/>
        <v>187.42</v>
      </c>
      <c r="H96" s="9">
        <f t="shared" si="14"/>
        <v>14806.179999999998</v>
      </c>
    </row>
    <row r="97" spans="2:8" ht="13.9" customHeight="1" x14ac:dyDescent="0.25">
      <c r="B97" s="40" t="s">
        <v>190</v>
      </c>
      <c r="C97" s="12" t="s">
        <v>150</v>
      </c>
      <c r="D97" s="11" t="s">
        <v>151</v>
      </c>
      <c r="E97" s="11" t="s">
        <v>4</v>
      </c>
      <c r="F97" s="13">
        <v>209.72</v>
      </c>
      <c r="G97" s="47">
        <f t="shared" si="13"/>
        <v>209.72</v>
      </c>
      <c r="H97" s="9">
        <f t="shared" si="14"/>
        <v>16567.88</v>
      </c>
    </row>
    <row r="98" spans="2:8" ht="13.9" customHeight="1" x14ac:dyDescent="0.25">
      <c r="B98" s="40" t="s">
        <v>190</v>
      </c>
      <c r="C98" s="12" t="s">
        <v>152</v>
      </c>
      <c r="D98" s="11" t="s">
        <v>153</v>
      </c>
      <c r="E98" s="11" t="s">
        <v>4</v>
      </c>
      <c r="F98" s="13">
        <v>232.08</v>
      </c>
      <c r="G98" s="47">
        <f t="shared" si="13"/>
        <v>232.08</v>
      </c>
      <c r="H98" s="9">
        <f t="shared" si="14"/>
        <v>18334.32</v>
      </c>
    </row>
    <row r="99" spans="2:8" ht="13.9" customHeight="1" x14ac:dyDescent="0.25">
      <c r="B99" s="40" t="s">
        <v>190</v>
      </c>
      <c r="C99" s="12" t="s">
        <v>154</v>
      </c>
      <c r="D99" s="11" t="s">
        <v>155</v>
      </c>
      <c r="E99" s="11" t="s">
        <v>4</v>
      </c>
      <c r="F99" s="13">
        <v>253.9</v>
      </c>
      <c r="G99" s="47">
        <f t="shared" si="13"/>
        <v>253.9</v>
      </c>
      <c r="H99" s="9">
        <f t="shared" si="14"/>
        <v>20058.100000000002</v>
      </c>
    </row>
    <row r="100" spans="2:8" ht="13.9" customHeight="1" x14ac:dyDescent="0.25">
      <c r="B100" s="40" t="s">
        <v>190</v>
      </c>
      <c r="C100" s="12" t="s">
        <v>156</v>
      </c>
      <c r="D100" s="11" t="s">
        <v>157</v>
      </c>
      <c r="E100" s="11" t="s">
        <v>4</v>
      </c>
      <c r="F100" s="13">
        <v>284.02999999999997</v>
      </c>
      <c r="G100" s="47">
        <f t="shared" si="13"/>
        <v>284.02999999999997</v>
      </c>
      <c r="H100" s="9">
        <f t="shared" si="14"/>
        <v>22438.37</v>
      </c>
    </row>
    <row r="101" spans="2:8" ht="13.9" customHeight="1" x14ac:dyDescent="0.25">
      <c r="B101" s="40" t="s">
        <v>190</v>
      </c>
      <c r="C101" s="12" t="s">
        <v>158</v>
      </c>
      <c r="D101" s="11" t="s">
        <v>159</v>
      </c>
      <c r="E101" s="11" t="s">
        <v>4</v>
      </c>
      <c r="F101" s="13">
        <v>308.44</v>
      </c>
      <c r="G101" s="47">
        <f t="shared" si="13"/>
        <v>308.44</v>
      </c>
      <c r="H101" s="9">
        <f t="shared" si="14"/>
        <v>24366.76</v>
      </c>
    </row>
    <row r="102" spans="2:8" ht="13.9" customHeight="1" x14ac:dyDescent="0.25">
      <c r="B102" s="40" t="s">
        <v>190</v>
      </c>
      <c r="C102" s="12" t="s">
        <v>160</v>
      </c>
      <c r="D102" s="11" t="s">
        <v>161</v>
      </c>
      <c r="E102" s="11" t="s">
        <v>4</v>
      </c>
      <c r="F102" s="13">
        <v>335.68</v>
      </c>
      <c r="G102" s="47">
        <f t="shared" si="13"/>
        <v>335.68</v>
      </c>
      <c r="H102" s="9">
        <f t="shared" si="14"/>
        <v>26518.720000000001</v>
      </c>
    </row>
    <row r="103" spans="2:8" ht="13.9" customHeight="1" x14ac:dyDescent="0.25">
      <c r="B103" s="40" t="s">
        <v>190</v>
      </c>
      <c r="C103" s="12" t="s">
        <v>162</v>
      </c>
      <c r="D103" s="11" t="s">
        <v>163</v>
      </c>
      <c r="E103" s="11" t="s">
        <v>4</v>
      </c>
      <c r="F103" s="13">
        <v>471.07</v>
      </c>
      <c r="G103" s="47">
        <f t="shared" si="13"/>
        <v>471.07</v>
      </c>
      <c r="H103" s="9">
        <f t="shared" si="14"/>
        <v>37214.53</v>
      </c>
    </row>
    <row r="104" spans="2:8" ht="7.9" customHeight="1" x14ac:dyDescent="0.25">
      <c r="C104" s="12"/>
      <c r="D104" s="11"/>
      <c r="E104" s="11"/>
      <c r="F104" s="13"/>
      <c r="G104" s="14"/>
    </row>
    <row r="105" spans="2:8" ht="13.9" customHeight="1" x14ac:dyDescent="0.25">
      <c r="B105" s="40" t="s">
        <v>190</v>
      </c>
      <c r="C105" s="12" t="s">
        <v>164</v>
      </c>
      <c r="D105" s="11" t="s">
        <v>165</v>
      </c>
      <c r="E105" s="11" t="s">
        <v>4</v>
      </c>
      <c r="F105" s="13">
        <v>120.11</v>
      </c>
      <c r="G105" s="47">
        <f t="shared" ref="G105:G115" si="15">F105*(1-$G$2)</f>
        <v>120.11</v>
      </c>
      <c r="H105" s="9">
        <f t="shared" si="14"/>
        <v>9488.69</v>
      </c>
    </row>
    <row r="106" spans="2:8" ht="13.9" customHeight="1" x14ac:dyDescent="0.25">
      <c r="B106" s="40" t="s">
        <v>190</v>
      </c>
      <c r="C106" s="12" t="s">
        <v>166</v>
      </c>
      <c r="D106" s="11" t="s">
        <v>167</v>
      </c>
      <c r="E106" s="11" t="s">
        <v>4</v>
      </c>
      <c r="F106" s="13">
        <v>139.62</v>
      </c>
      <c r="G106" s="47">
        <f t="shared" si="15"/>
        <v>139.62</v>
      </c>
      <c r="H106" s="9">
        <f t="shared" si="14"/>
        <v>11029.98</v>
      </c>
    </row>
    <row r="107" spans="2:8" ht="13.9" customHeight="1" x14ac:dyDescent="0.25">
      <c r="B107" s="40" t="s">
        <v>190</v>
      </c>
      <c r="C107" s="12" t="s">
        <v>168</v>
      </c>
      <c r="D107" s="11" t="s">
        <v>169</v>
      </c>
      <c r="E107" s="11" t="s">
        <v>4</v>
      </c>
      <c r="F107" s="13">
        <v>197.72</v>
      </c>
      <c r="G107" s="47">
        <f t="shared" si="15"/>
        <v>197.72</v>
      </c>
      <c r="H107" s="9">
        <f t="shared" si="14"/>
        <v>15619.88</v>
      </c>
    </row>
    <row r="108" spans="2:8" ht="13.9" customHeight="1" x14ac:dyDescent="0.25">
      <c r="B108" s="40" t="s">
        <v>190</v>
      </c>
      <c r="C108" s="12" t="s">
        <v>170</v>
      </c>
      <c r="D108" s="11" t="s">
        <v>171</v>
      </c>
      <c r="E108" s="11" t="s">
        <v>4</v>
      </c>
      <c r="F108" s="13">
        <v>179.94</v>
      </c>
      <c r="G108" s="47">
        <f t="shared" si="15"/>
        <v>179.94</v>
      </c>
      <c r="H108" s="9">
        <f t="shared" si="14"/>
        <v>14215.26</v>
      </c>
    </row>
    <row r="109" spans="2:8" ht="13.9" customHeight="1" x14ac:dyDescent="0.25">
      <c r="B109" s="40" t="s">
        <v>190</v>
      </c>
      <c r="C109" s="12" t="s">
        <v>172</v>
      </c>
      <c r="D109" s="11" t="s">
        <v>173</v>
      </c>
      <c r="E109" s="11" t="s">
        <v>4</v>
      </c>
      <c r="F109" s="13">
        <v>200.89</v>
      </c>
      <c r="G109" s="47">
        <f t="shared" si="15"/>
        <v>200.89</v>
      </c>
      <c r="H109" s="9">
        <f t="shared" si="14"/>
        <v>15870.31</v>
      </c>
    </row>
    <row r="110" spans="2:8" ht="13.9" customHeight="1" x14ac:dyDescent="0.25">
      <c r="B110" s="40" t="s">
        <v>190</v>
      </c>
      <c r="C110" s="12" t="s">
        <v>174</v>
      </c>
      <c r="D110" s="11" t="s">
        <v>175</v>
      </c>
      <c r="E110" s="11" t="s">
        <v>4</v>
      </c>
      <c r="F110" s="13">
        <v>224.12</v>
      </c>
      <c r="G110" s="47">
        <f t="shared" si="15"/>
        <v>224.12</v>
      </c>
      <c r="H110" s="9">
        <f t="shared" si="14"/>
        <v>17705.48</v>
      </c>
    </row>
    <row r="111" spans="2:8" ht="13.9" customHeight="1" x14ac:dyDescent="0.25">
      <c r="B111" s="40" t="s">
        <v>190</v>
      </c>
      <c r="C111" s="12" t="s">
        <v>176</v>
      </c>
      <c r="D111" s="11" t="s">
        <v>177</v>
      </c>
      <c r="E111" s="11" t="s">
        <v>4</v>
      </c>
      <c r="F111" s="13">
        <v>329.66</v>
      </c>
      <c r="G111" s="47">
        <f t="shared" si="15"/>
        <v>329.66</v>
      </c>
      <c r="H111" s="9">
        <f t="shared" si="14"/>
        <v>26043.140000000003</v>
      </c>
    </row>
    <row r="112" spans="2:8" ht="13.9" customHeight="1" x14ac:dyDescent="0.25">
      <c r="B112" s="40" t="s">
        <v>190</v>
      </c>
      <c r="C112" s="12" t="s">
        <v>178</v>
      </c>
      <c r="D112" s="11" t="s">
        <v>179</v>
      </c>
      <c r="E112" s="11" t="s">
        <v>4</v>
      </c>
      <c r="F112" s="13">
        <v>363.24</v>
      </c>
      <c r="G112" s="47">
        <f t="shared" si="15"/>
        <v>363.24</v>
      </c>
      <c r="H112" s="9">
        <f t="shared" si="14"/>
        <v>28695.96</v>
      </c>
    </row>
    <row r="113" spans="2:8" ht="13.9" customHeight="1" x14ac:dyDescent="0.25">
      <c r="B113" s="40" t="s">
        <v>190</v>
      </c>
      <c r="C113" s="12" t="s">
        <v>180</v>
      </c>
      <c r="D113" s="11" t="s">
        <v>181</v>
      </c>
      <c r="E113" s="11" t="s">
        <v>4</v>
      </c>
      <c r="F113" s="13">
        <v>397.09</v>
      </c>
      <c r="G113" s="47">
        <f t="shared" si="15"/>
        <v>397.09</v>
      </c>
      <c r="H113" s="9">
        <f t="shared" si="14"/>
        <v>31370.109999999997</v>
      </c>
    </row>
    <row r="114" spans="2:8" ht="13.9" customHeight="1" x14ac:dyDescent="0.25">
      <c r="B114" s="40" t="s">
        <v>190</v>
      </c>
      <c r="C114" s="12" t="s">
        <v>182</v>
      </c>
      <c r="D114" s="11" t="s">
        <v>183</v>
      </c>
      <c r="E114" s="11" t="s">
        <v>4</v>
      </c>
      <c r="F114" s="13">
        <v>432.67</v>
      </c>
      <c r="G114" s="47">
        <f t="shared" si="15"/>
        <v>432.67</v>
      </c>
      <c r="H114" s="9">
        <f t="shared" si="14"/>
        <v>34180.93</v>
      </c>
    </row>
    <row r="115" spans="2:8" ht="13.9" customHeight="1" x14ac:dyDescent="0.25">
      <c r="B115" s="40" t="s">
        <v>190</v>
      </c>
      <c r="C115" s="12" t="s">
        <v>184</v>
      </c>
      <c r="D115" s="11" t="s">
        <v>185</v>
      </c>
      <c r="E115" s="11" t="s">
        <v>4</v>
      </c>
      <c r="F115" s="13">
        <v>452.7</v>
      </c>
      <c r="G115" s="47">
        <f t="shared" si="15"/>
        <v>452.7</v>
      </c>
      <c r="H115" s="9">
        <f t="shared" si="14"/>
        <v>35763.299999999996</v>
      </c>
    </row>
    <row r="116" spans="2:8" ht="6" customHeight="1" x14ac:dyDescent="0.25">
      <c r="G116" s="47"/>
      <c r="H116" s="9"/>
    </row>
    <row r="117" spans="2:8" ht="19.899999999999999" customHeight="1" x14ac:dyDescent="0.25">
      <c r="B117" s="40" t="s">
        <v>190</v>
      </c>
      <c r="C117" s="12" t="s">
        <v>186</v>
      </c>
      <c r="D117" s="11" t="s">
        <v>187</v>
      </c>
      <c r="E117" s="11" t="s">
        <v>4</v>
      </c>
      <c r="F117" s="13">
        <v>2.84</v>
      </c>
      <c r="G117" s="47">
        <f>F117*(1-$G$2)</f>
        <v>2.84</v>
      </c>
      <c r="H117" s="9">
        <f t="shared" si="14"/>
        <v>224.35999999999999</v>
      </c>
    </row>
    <row r="118" spans="2:8" ht="19.899999999999999" customHeight="1" x14ac:dyDescent="0.25">
      <c r="B118" s="40" t="s">
        <v>190</v>
      </c>
      <c r="C118" s="12" t="s">
        <v>188</v>
      </c>
      <c r="D118" s="11" t="s">
        <v>189</v>
      </c>
      <c r="E118" s="11" t="s">
        <v>4</v>
      </c>
      <c r="F118" s="13">
        <v>2.84</v>
      </c>
      <c r="G118" s="47">
        <f>F118*(1-$G$2)</f>
        <v>2.84</v>
      </c>
      <c r="H118" s="9">
        <f t="shared" si="14"/>
        <v>224.35999999999999</v>
      </c>
    </row>
    <row r="123" spans="2:8" x14ac:dyDescent="0.25">
      <c r="C123" s="24"/>
    </row>
  </sheetData>
  <mergeCells count="7">
    <mergeCell ref="B16:C16"/>
    <mergeCell ref="B2:C2"/>
    <mergeCell ref="B92:C92"/>
    <mergeCell ref="B68:C68"/>
    <mergeCell ref="B45:C45"/>
    <mergeCell ref="B60:C60"/>
    <mergeCell ref="B30:C30"/>
  </mergeCells>
  <pageMargins left="0.7" right="0.7" top="0.75" bottom="0.75" header="0.3" footer="0.3"/>
  <pageSetup paperSize="9" orientation="portrait" horizontalDpi="300" verticalDpi="300" r:id="rId1"/>
  <ignoredErrors>
    <ignoredError sqref="D70:D90 D93:D1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Мещечкин</dc:creator>
  <cp:lastModifiedBy>1</cp:lastModifiedBy>
  <dcterms:created xsi:type="dcterms:W3CDTF">2016-03-23T08:14:44Z</dcterms:created>
  <dcterms:modified xsi:type="dcterms:W3CDTF">2016-03-24T10:22:31Z</dcterms:modified>
</cp:coreProperties>
</file>